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Classifica-tempo" sheetId="1" r:id="rId1"/>
    <sheet name="Classifica-ALFA" sheetId="2" r:id="rId2"/>
    <sheet name="Statistiche" sheetId="3" r:id="rId3"/>
  </sheets>
  <definedNames>
    <definedName name="_xlnm.Print_Titles" localSheetId="1">'Classifica-ALFA'!$1:$2</definedName>
    <definedName name="_xlnm.Print_Titles" localSheetId="0">'Classifica-tempo'!$1:$4</definedName>
  </definedNames>
  <calcPr fullCalcOnLoad="1"/>
</workbook>
</file>

<file path=xl/sharedStrings.xml><?xml version="1.0" encoding="utf-8"?>
<sst xmlns="http://schemas.openxmlformats.org/spreadsheetml/2006/main" count="1890" uniqueCount="360">
  <si>
    <t>Statistiche</t>
  </si>
  <si>
    <t>Numero complessivo di atleti</t>
  </si>
  <si>
    <t>di cui</t>
  </si>
  <si>
    <t>Maschi</t>
  </si>
  <si>
    <t>Femmine</t>
  </si>
  <si>
    <t>appartenenti al G.S. Mombocar</t>
  </si>
  <si>
    <t>appartenenti ad altri gruppi sportivi</t>
  </si>
  <si>
    <t>ottenuto da</t>
  </si>
  <si>
    <t>nella prova del</t>
  </si>
  <si>
    <t>14 Luglio 1993</t>
  </si>
  <si>
    <t>15 Luglio 1992</t>
  </si>
  <si>
    <t>16 Maggio 1984</t>
  </si>
  <si>
    <t>Categoria</t>
  </si>
  <si>
    <t>9 Giugno 1982</t>
  </si>
  <si>
    <t>13 Aprile 1983</t>
  </si>
  <si>
    <t>15 Giugno 1983</t>
  </si>
  <si>
    <t>27 Giugno 1984</t>
  </si>
  <si>
    <t>15 Maggio 1985</t>
  </si>
  <si>
    <t>7 Giugno 1985</t>
  </si>
  <si>
    <t>3 Luglio 1985</t>
  </si>
  <si>
    <t>11 Giugno 1986</t>
  </si>
  <si>
    <t>6 Agosto 1986</t>
  </si>
  <si>
    <t>24 Giugno 1987</t>
  </si>
  <si>
    <t>11 Luglio 1990</t>
  </si>
  <si>
    <t>18 Luglio 1991</t>
  </si>
  <si>
    <t>6 Agosto 1994</t>
  </si>
  <si>
    <t>26 Agosto 1995</t>
  </si>
  <si>
    <t>7 Agosto 2002</t>
  </si>
  <si>
    <t>26 Maggio 2003</t>
  </si>
  <si>
    <t>7 Luglio 2004</t>
  </si>
  <si>
    <t>23 Maggio 2005</t>
  </si>
  <si>
    <t>29 Giugno 2005</t>
  </si>
  <si>
    <t>M</t>
  </si>
  <si>
    <t>F</t>
  </si>
  <si>
    <t>A</t>
  </si>
  <si>
    <t>edizione</t>
  </si>
  <si>
    <t>partecipanti</t>
  </si>
  <si>
    <t>personale</t>
  </si>
  <si>
    <t>presenze</t>
  </si>
  <si>
    <t>17 luglio 2013</t>
  </si>
  <si>
    <t>21 luglio 2010</t>
  </si>
  <si>
    <t>GSD MOMBOCAR - Altri</t>
  </si>
  <si>
    <t>Ordine</t>
  </si>
  <si>
    <t>Bertelli Lucia</t>
  </si>
  <si>
    <t>Barjak Gabriela</t>
  </si>
  <si>
    <t>Beritelli Vera</t>
  </si>
  <si>
    <t>Zivelonghi Donatella</t>
  </si>
  <si>
    <t>Sona Mariella</t>
  </si>
  <si>
    <t>Zanini Laura</t>
  </si>
  <si>
    <t>Prosdocimi Lucilla</t>
  </si>
  <si>
    <t>Vantini Antonella</t>
  </si>
  <si>
    <t>Buccico Antonietta</t>
  </si>
  <si>
    <t>Mutti Antonietta</t>
  </si>
  <si>
    <t>Avanzi Fernada</t>
  </si>
  <si>
    <t>Ferraro Mariagrazia</t>
  </si>
  <si>
    <t>Zanotti Simonetta</t>
  </si>
  <si>
    <t>Damini Cristina</t>
  </si>
  <si>
    <t>Rigoni Patrizia</t>
  </si>
  <si>
    <t>Erbizi Anna</t>
  </si>
  <si>
    <t>Zampini Fiorenza</t>
  </si>
  <si>
    <t>Ziviani Giuliana</t>
  </si>
  <si>
    <t>Steigel Melanie</t>
  </si>
  <si>
    <t>Tubini Claudia</t>
  </si>
  <si>
    <t>Trazzi Barbara</t>
  </si>
  <si>
    <t>Righetto Antonella</t>
  </si>
  <si>
    <t>Signorini Maria Grazia</t>
  </si>
  <si>
    <t>Roverso Rita</t>
  </si>
  <si>
    <t>Anselmi Teresa</t>
  </si>
  <si>
    <t>Volpato Dirce</t>
  </si>
  <si>
    <t>Volpi Maria Rosa</t>
  </si>
  <si>
    <t>Baltieri Ivana</t>
  </si>
  <si>
    <t>Saponieri Anna</t>
  </si>
  <si>
    <t>Ferraretto Federica</t>
  </si>
  <si>
    <t>Tezza M.Giuditta</t>
  </si>
  <si>
    <t>Bertelli Licia</t>
  </si>
  <si>
    <t>Zuanazzi Paola</t>
  </si>
  <si>
    <t>Cervellin Stefania</t>
  </si>
  <si>
    <t>Fantato Marisa</t>
  </si>
  <si>
    <t>Menegalli Rina</t>
  </si>
  <si>
    <t>Fantato Cristina</t>
  </si>
  <si>
    <t>Dusi Sergia</t>
  </si>
  <si>
    <t>Antolini Marina</t>
  </si>
  <si>
    <t>Adometti Lorella</t>
  </si>
  <si>
    <t>Mazzola Giuseppina</t>
  </si>
  <si>
    <t>Dal Zovo Gabriella</t>
  </si>
  <si>
    <t>Pimazzoni Gessica</t>
  </si>
  <si>
    <t>Rossi Annamaria</t>
  </si>
  <si>
    <t>El Hassan El Jabass</t>
  </si>
  <si>
    <t>Besaldo Alfredo</t>
  </si>
  <si>
    <t>Pertile Lorenzo</t>
  </si>
  <si>
    <t>Bendinelli Paolo</t>
  </si>
  <si>
    <t>Fraccaroli Tiziano</t>
  </si>
  <si>
    <t>Stanzial Stefano</t>
  </si>
  <si>
    <t>Conti Silvino</t>
  </si>
  <si>
    <t>Salvagno Roberto</t>
  </si>
  <si>
    <t>Molinari Gionata</t>
  </si>
  <si>
    <t>Merzari Claudio</t>
  </si>
  <si>
    <t>Zenti Stefano</t>
  </si>
  <si>
    <t>De Crescenzo Claudio</t>
  </si>
  <si>
    <t>Di Majo Dimitri</t>
  </si>
  <si>
    <t>Salgaro Antonio</t>
  </si>
  <si>
    <t>Zenti Marco</t>
  </si>
  <si>
    <t>Bragantini Angelo</t>
  </si>
  <si>
    <t>Fenzi Paolo</t>
  </si>
  <si>
    <t>Birtele Sauro</t>
  </si>
  <si>
    <t>Tollini Giuseppe</t>
  </si>
  <si>
    <t>Cillari Domenico</t>
  </si>
  <si>
    <t>Girelli Gianni</t>
  </si>
  <si>
    <t>Albiero Annibale</t>
  </si>
  <si>
    <t>Cengia Giovanni</t>
  </si>
  <si>
    <t>Campagnari Stefano</t>
  </si>
  <si>
    <t>Marongiu Marco</t>
  </si>
  <si>
    <t>Bagnara Angiolino</t>
  </si>
  <si>
    <t>Regaiolo Cesare</t>
  </si>
  <si>
    <t>Scevaroli Stefano</t>
  </si>
  <si>
    <t>Faccia Sergio</t>
  </si>
  <si>
    <t>Zonzini Pietro</t>
  </si>
  <si>
    <t>Paganini Claudio</t>
  </si>
  <si>
    <t>Pelanda Enzo</t>
  </si>
  <si>
    <t>Pertile Marco</t>
  </si>
  <si>
    <t>Piubelli Bruno</t>
  </si>
  <si>
    <t>Avesani Mario</t>
  </si>
  <si>
    <t>Campigotto Franco</t>
  </si>
  <si>
    <t>Muciaccia Vito</t>
  </si>
  <si>
    <t>Zantedeschi Paolo</t>
  </si>
  <si>
    <t>Bussinello Giovanni</t>
  </si>
  <si>
    <t>Dal Zovo Ferdinando</t>
  </si>
  <si>
    <t>Bussola Gaetano</t>
  </si>
  <si>
    <t>Brugnoli Fabio</t>
  </si>
  <si>
    <t>Giardini Luigi</t>
  </si>
  <si>
    <t>Tubini Enzo</t>
  </si>
  <si>
    <t>Montin Graziano</t>
  </si>
  <si>
    <t>Viviani Carlo</t>
  </si>
  <si>
    <t>Zanini Andrea</t>
  </si>
  <si>
    <t>Perina Paolo</t>
  </si>
  <si>
    <t>Perini Massimo</t>
  </si>
  <si>
    <t>Scattolini Elpidio</t>
  </si>
  <si>
    <t>Massignan Adriano</t>
  </si>
  <si>
    <t>Rossi Luciano</t>
  </si>
  <si>
    <t>Pagani Francesco</t>
  </si>
  <si>
    <t>Galvani Francesco</t>
  </si>
  <si>
    <t>Cillari Pierluigi</t>
  </si>
  <si>
    <t>Dona' Nicola</t>
  </si>
  <si>
    <t>Sambugaro Giuliano</t>
  </si>
  <si>
    <t>Zaccaria Fausto</t>
  </si>
  <si>
    <t>Antolini Umberto</t>
  </si>
  <si>
    <t>Consolati Riccardo</t>
  </si>
  <si>
    <t>Stefanelli Alessandro</t>
  </si>
  <si>
    <t>Fitta' Adriano</t>
  </si>
  <si>
    <t>Florio Ferdinando</t>
  </si>
  <si>
    <t>Lobocchiaro Saro</t>
  </si>
  <si>
    <t>Stefanelli Renato</t>
  </si>
  <si>
    <t>Praga Renato</t>
  </si>
  <si>
    <t>Biroli Gianni</t>
  </si>
  <si>
    <t>Fiori Francesco</t>
  </si>
  <si>
    <t>Zanardi Angiolino</t>
  </si>
  <si>
    <t>Brunelli Gianfranco</t>
  </si>
  <si>
    <t>Cervellin Graziano</t>
  </si>
  <si>
    <t>Fraccarolli Ugo</t>
  </si>
  <si>
    <t>Farinazzo Luigi</t>
  </si>
  <si>
    <t>Marognolli Marzio</t>
  </si>
  <si>
    <t>Bolzacchini Gianpaolo</t>
  </si>
  <si>
    <t>Feriotti Maurizio</t>
  </si>
  <si>
    <t>Gemma Giovanni</t>
  </si>
  <si>
    <t>Marziliano Antonio</t>
  </si>
  <si>
    <t>Provolo Maurizio</t>
  </si>
  <si>
    <t>Marzotto Giorgio</t>
  </si>
  <si>
    <t>Bertasini Giovanni</t>
  </si>
  <si>
    <t>Silvestrini Adriano</t>
  </si>
  <si>
    <t>Dal Bosco Luigino</t>
  </si>
  <si>
    <t>Caldana Lucio</t>
  </si>
  <si>
    <t>Marchi Livio</t>
  </si>
  <si>
    <t>Marcolini Gianpaolo</t>
  </si>
  <si>
    <t>Birtele Alessio</t>
  </si>
  <si>
    <t>Falcomer Carlo</t>
  </si>
  <si>
    <t>Zenari Renzo</t>
  </si>
  <si>
    <t>Guardini Ugo</t>
  </si>
  <si>
    <t>Residori Raffaello</t>
  </si>
  <si>
    <t>Simone Giuseppe</t>
  </si>
  <si>
    <t>Cicale Stefano</t>
  </si>
  <si>
    <t>Stanzial Gianni</t>
  </si>
  <si>
    <t>Cimolini Mirko</t>
  </si>
  <si>
    <t>Comparotto Davide</t>
  </si>
  <si>
    <t>Gironi Moreno</t>
  </si>
  <si>
    <t>Ederle Luigi</t>
  </si>
  <si>
    <t>Galeazzi Luciano</t>
  </si>
  <si>
    <t>Dall'olio Francesco</t>
  </si>
  <si>
    <t>Finetto Mario</t>
  </si>
  <si>
    <t>Manega Matteo</t>
  </si>
  <si>
    <t>Marchesini Valentino</t>
  </si>
  <si>
    <t>Tollini Gianpaolo</t>
  </si>
  <si>
    <t>Erbogasto Salvatore</t>
  </si>
  <si>
    <t>Montorio Simone</t>
  </si>
  <si>
    <t>Pasetto Andrea</t>
  </si>
  <si>
    <t>Cecchin Agostino</t>
  </si>
  <si>
    <t>Magnabosco Stefano</t>
  </si>
  <si>
    <t>Cherubini Renzo</t>
  </si>
  <si>
    <t>Girlanda Claudio</t>
  </si>
  <si>
    <t>Migliorini Maurizio</t>
  </si>
  <si>
    <t>Perina Loris</t>
  </si>
  <si>
    <t>Zamperioli Jano</t>
  </si>
  <si>
    <t>Fantato Renato</t>
  </si>
  <si>
    <t>Gasparini Lino</t>
  </si>
  <si>
    <t>Ridolfi Fabio</t>
  </si>
  <si>
    <t>Brazzoli Andrea</t>
  </si>
  <si>
    <t>Tosi Fabrizio</t>
  </si>
  <si>
    <t>Zorzanello Giovanni</t>
  </si>
  <si>
    <t>Gozzi Mauro</t>
  </si>
  <si>
    <t>Falezza Alberto</t>
  </si>
  <si>
    <t>Bertani Giuseppe</t>
  </si>
  <si>
    <t>Ciresola Diego</t>
  </si>
  <si>
    <t>Bittante Dario</t>
  </si>
  <si>
    <t>Padovani Giuliano</t>
  </si>
  <si>
    <t>Perlati Marcellino</t>
  </si>
  <si>
    <t>Stoppato Pietro</t>
  </si>
  <si>
    <t>Zamboni Battista</t>
  </si>
  <si>
    <t>Pellizzari Rosanna</t>
  </si>
  <si>
    <t>Denaro G.Domenico</t>
  </si>
  <si>
    <t>Vanzo Lino</t>
  </si>
  <si>
    <t>Zangiacomi Paolo</t>
  </si>
  <si>
    <t>Ferrarese Dino</t>
  </si>
  <si>
    <t>Maragnolli Azio</t>
  </si>
  <si>
    <t>Marchi Giorgio</t>
  </si>
  <si>
    <t>Piarulli Domenico</t>
  </si>
  <si>
    <t>Zanoni Maurizio</t>
  </si>
  <si>
    <t>Bergamaschi Gaetano</t>
  </si>
  <si>
    <t>Tezza Giovanni</t>
  </si>
  <si>
    <t>Sabattini Diego</t>
  </si>
  <si>
    <t>Zanetti Giuseppe</t>
  </si>
  <si>
    <t>Busseni Giordano</t>
  </si>
  <si>
    <t>Compri Franco</t>
  </si>
  <si>
    <t>De Beni Bruno</t>
  </si>
  <si>
    <t>Carrarini Gianpaolo</t>
  </si>
  <si>
    <t>Fava Alberto</t>
  </si>
  <si>
    <t>Salvi Renato</t>
  </si>
  <si>
    <t>Scamperle Tommaso</t>
  </si>
  <si>
    <t>Gelmini Franco</t>
  </si>
  <si>
    <t>Leorato Pio</t>
  </si>
  <si>
    <t>Salvi Bentivoglio Giovanni Nicola</t>
  </si>
  <si>
    <t>Bergamini Dario</t>
  </si>
  <si>
    <t>Giorgele' Dario</t>
  </si>
  <si>
    <t>Zenti Giovanni</t>
  </si>
  <si>
    <t>Barretta Domenico</t>
  </si>
  <si>
    <t>Fasoli Renzo</t>
  </si>
  <si>
    <t>Salerno Andrea</t>
  </si>
  <si>
    <t>Pasetto Ivano</t>
  </si>
  <si>
    <t>Gelmini Antonio</t>
  </si>
  <si>
    <t>Rotunno Giovanni</t>
  </si>
  <si>
    <t>Marchi Sandro</t>
  </si>
  <si>
    <t>Pimazzoni Guido</t>
  </si>
  <si>
    <t>Sterza Fabio</t>
  </si>
  <si>
    <t>Perina Renzo</t>
  </si>
  <si>
    <t>Ruggia Giacomo</t>
  </si>
  <si>
    <t>Capuzzo Enrico</t>
  </si>
  <si>
    <t>Pisa Mirko</t>
  </si>
  <si>
    <t>Spillari Alberto</t>
  </si>
  <si>
    <t>Ederle Massimiliano</t>
  </si>
  <si>
    <t>Viviani Franco</t>
  </si>
  <si>
    <t>Lucchese Francesco</t>
  </si>
  <si>
    <t>Scalzotto Bruno</t>
  </si>
  <si>
    <t>Scamperle Angelo</t>
  </si>
  <si>
    <t>Maccaferri Athos</t>
  </si>
  <si>
    <t>Tezza Michele</t>
  </si>
  <si>
    <t>Ferrari Luigi</t>
  </si>
  <si>
    <t>Sergio Antonio</t>
  </si>
  <si>
    <t>Tosi Andrea</t>
  </si>
  <si>
    <t>Bergamini Mario</t>
  </si>
  <si>
    <t>Girlanda Gabriele</t>
  </si>
  <si>
    <t>Fraccaroli Matteo</t>
  </si>
  <si>
    <t>Manzini Luciano</t>
  </si>
  <si>
    <t>Faltracco Giuseppe</t>
  </si>
  <si>
    <t>Agosta Fabio</t>
  </si>
  <si>
    <t>Dal Bosco Arnaldo</t>
  </si>
  <si>
    <t>Previero Albanio</t>
  </si>
  <si>
    <t>Volpato Angelo</t>
  </si>
  <si>
    <t>Piarulli Cataldo</t>
  </si>
  <si>
    <t>Guardini Andrea</t>
  </si>
  <si>
    <t>Fasoli Stefano</t>
  </si>
  <si>
    <t>Previero Edoardo</t>
  </si>
  <si>
    <t>Bombieri Alessandro</t>
  </si>
  <si>
    <t>Soffiati Claudio</t>
  </si>
  <si>
    <t>Sordina Stefano</t>
  </si>
  <si>
    <t>Ficaio Giuseppe</t>
  </si>
  <si>
    <t>Michelone Mauro</t>
  </si>
  <si>
    <t>Tubini Feliciano</t>
  </si>
  <si>
    <t>Zuanazzi Paolo</t>
  </si>
  <si>
    <t>Masotti Bruno</t>
  </si>
  <si>
    <t>Poli Carlo</t>
  </si>
  <si>
    <t>Agnoli Gabriele</t>
  </si>
  <si>
    <t>Gasparini Mirko</t>
  </si>
  <si>
    <t>Zecchin Sandro</t>
  </si>
  <si>
    <t>Marino Francesco</t>
  </si>
  <si>
    <t>Faltracco Gianluca</t>
  </si>
  <si>
    <t>Posenato Mauro</t>
  </si>
  <si>
    <t>Zasso Armando</t>
  </si>
  <si>
    <t>Pace Eugenio</t>
  </si>
  <si>
    <t>Rossi Ettore</t>
  </si>
  <si>
    <t>Grandi Guido</t>
  </si>
  <si>
    <t>Avanzi Giovanni</t>
  </si>
  <si>
    <t>Sterzi Ruggiero</t>
  </si>
  <si>
    <t>Zamboni Luciano</t>
  </si>
  <si>
    <t>Marchi Bruno</t>
  </si>
  <si>
    <t>Selvi Epifanio</t>
  </si>
  <si>
    <t>Pizzini Antonio</t>
  </si>
  <si>
    <t>Visonà Ferruccio</t>
  </si>
  <si>
    <t>Fitta' Fernando</t>
  </si>
  <si>
    <t>Milinovich Nevio</t>
  </si>
  <si>
    <t>Gemma Giuseppe</t>
  </si>
  <si>
    <t>Sacchetto Giuseppe</t>
  </si>
  <si>
    <t>Fantato Massimiliano</t>
  </si>
  <si>
    <t>Aprile Giancarlo</t>
  </si>
  <si>
    <t>Bonomi Paolo</t>
  </si>
  <si>
    <t>Giuliari Alessandro</t>
  </si>
  <si>
    <t>Malesani Giorgio</t>
  </si>
  <si>
    <t>Piarulli Paolo</t>
  </si>
  <si>
    <t>Volpi Virgilio</t>
  </si>
  <si>
    <t>Pellini Federico</t>
  </si>
  <si>
    <t>Agnoli Paolo</t>
  </si>
  <si>
    <t>Ghezzer Ettore</t>
  </si>
  <si>
    <t>Maino Leonardo</t>
  </si>
  <si>
    <t>Santoro Gianfranco</t>
  </si>
  <si>
    <t>Signorini Romano</t>
  </si>
  <si>
    <t>Gala Costanzo</t>
  </si>
  <si>
    <t>Banterle Wally</t>
  </si>
  <si>
    <t>Cappellina Domenico</t>
  </si>
  <si>
    <t>Salerno Gianni</t>
  </si>
  <si>
    <t>Cognome Nome</t>
  </si>
  <si>
    <t>27 maggio 2019</t>
  </si>
  <si>
    <t>Pizzini Stella</t>
  </si>
  <si>
    <t>Adometti Paola</t>
  </si>
  <si>
    <t>Scevaroli Nicole</t>
  </si>
  <si>
    <t>Iafrancesco Marilena</t>
  </si>
  <si>
    <t>Placer Roberta</t>
  </si>
  <si>
    <t>Posenato Sara</t>
  </si>
  <si>
    <t>Caliari Marina</t>
  </si>
  <si>
    <t>Marinello Alma Chiara</t>
  </si>
  <si>
    <t>Tarocco Susanna</t>
  </si>
  <si>
    <t>Gasparella Micaela</t>
  </si>
  <si>
    <t>Gobbi Frattini Sonia</t>
  </si>
  <si>
    <t>Bargione Aldo</t>
  </si>
  <si>
    <t>Tosetto Arrigo</t>
  </si>
  <si>
    <t>Righetto Marco</t>
  </si>
  <si>
    <t>Fraccarolli Tiziano</t>
  </si>
  <si>
    <t>Piccoli Enrico</t>
  </si>
  <si>
    <t>Caceffo Walter</t>
  </si>
  <si>
    <t>Fiocco Stefano</t>
  </si>
  <si>
    <t>Fainelli Massimo</t>
  </si>
  <si>
    <t>Capuzzo Michele</t>
  </si>
  <si>
    <t>Cronoscalata alla COLA - all time</t>
  </si>
  <si>
    <t>MOMBOCAR - Altri</t>
  </si>
  <si>
    <t>RECORD</t>
  </si>
  <si>
    <t>Assoluto Maschile</t>
  </si>
  <si>
    <t>Assoluto Femminile</t>
  </si>
  <si>
    <t>Mombocar Maschile</t>
  </si>
  <si>
    <t>Mombocar Femminile</t>
  </si>
  <si>
    <t>Presenze Maschile</t>
  </si>
  <si>
    <t>Presenze Femminile</t>
  </si>
  <si>
    <t>Presenze Mombocar Masch.</t>
  </si>
  <si>
    <t>Presenze Mombocar Femm.</t>
  </si>
  <si>
    <t>detenuto da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</si>
</sst>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:mm:ss"/>
  </numFmts>
  <fonts count="39">
    <font>
      <sz val="10"/>
      <name val="Arial"/>
      <family val="0"/>
    </font>
    <font>
      <b/>
      <sz val="18"/>
      <color indexed="9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0"/>
    </font>
    <font>
      <b/>
      <sz val="10"/>
      <name val="Verdana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41" fontId="0" fillId="0" borderId="12" xfId="44" applyFont="1" applyFill="1" applyBorder="1" applyAlignment="1">
      <alignment/>
    </xf>
    <xf numFmtId="21" fontId="0" fillId="0" borderId="1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" fontId="2" fillId="4" borderId="16" xfId="47" applyNumberFormat="1" applyFont="1" applyFill="1" applyBorder="1" applyAlignment="1">
      <alignment horizontal="center" textRotation="90"/>
      <protection/>
    </xf>
    <xf numFmtId="0" fontId="2" fillId="4" borderId="16" xfId="47" applyFont="1" applyFill="1" applyBorder="1" applyAlignment="1">
      <alignment horizontal="center" textRotation="90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" fontId="3" fillId="0" borderId="17" xfId="4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7" xfId="47" applyFont="1" applyFill="1" applyBorder="1" applyAlignment="1">
      <alignment horizontal="center"/>
      <protection/>
    </xf>
    <xf numFmtId="0" fontId="3" fillId="0" borderId="0" xfId="47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1" fontId="3" fillId="0" borderId="0" xfId="47" applyNumberFormat="1" applyBorder="1" applyAlignment="1">
      <alignment/>
      <protection/>
    </xf>
    <xf numFmtId="0" fontId="6" fillId="0" borderId="17" xfId="47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2" fillId="33" borderId="16" xfId="46" applyNumberFormat="1" applyFont="1" applyFill="1" applyBorder="1" applyAlignment="1">
      <alignment horizontal="center" textRotation="90"/>
      <protection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21" fontId="3" fillId="0" borderId="18" xfId="47" applyNumberFormat="1" applyBorder="1" applyAlignment="1">
      <alignment/>
      <protection/>
    </xf>
    <xf numFmtId="1" fontId="3" fillId="0" borderId="0" xfId="47" applyNumberFormat="1" applyFont="1" applyFill="1" applyBorder="1" applyAlignment="1">
      <alignment horizontal="right"/>
      <protection/>
    </xf>
    <xf numFmtId="0" fontId="3" fillId="0" borderId="0" xfId="47" applyFont="1" applyFill="1" applyBorder="1" applyAlignment="1">
      <alignment/>
      <protection/>
    </xf>
    <xf numFmtId="1" fontId="3" fillId="0" borderId="18" xfId="47" applyNumberFormat="1" applyFont="1" applyFill="1" applyBorder="1" applyAlignment="1">
      <alignment horizontal="right"/>
      <protection/>
    </xf>
    <xf numFmtId="0" fontId="3" fillId="0" borderId="18" xfId="47" applyFont="1" applyFill="1" applyBorder="1" applyAlignment="1">
      <alignment horizontal="center"/>
      <protection/>
    </xf>
    <xf numFmtId="0" fontId="6" fillId="0" borderId="18" xfId="47" applyFont="1" applyFill="1" applyBorder="1" applyAlignment="1">
      <alignment/>
      <protection/>
    </xf>
    <xf numFmtId="0" fontId="2" fillId="4" borderId="18" xfId="47" applyFont="1" applyFill="1" applyBorder="1" applyAlignment="1">
      <alignment horizontal="center" textRotation="90"/>
      <protection/>
    </xf>
    <xf numFmtId="0" fontId="3" fillId="0" borderId="18" xfId="47" applyFont="1" applyFill="1" applyBorder="1" applyAlignment="1">
      <alignment/>
      <protection/>
    </xf>
    <xf numFmtId="0" fontId="2" fillId="4" borderId="17" xfId="47" applyFont="1" applyFill="1" applyBorder="1" applyAlignment="1">
      <alignment horizontal="center" textRotation="90"/>
      <protection/>
    </xf>
    <xf numFmtId="0" fontId="3" fillId="0" borderId="17" xfId="47" applyFont="1" applyFill="1" applyBorder="1" applyAlignment="1">
      <alignment/>
      <protection/>
    </xf>
    <xf numFmtId="170" fontId="0" fillId="0" borderId="18" xfId="0" applyNumberFormat="1" applyBorder="1" applyAlignment="1">
      <alignment/>
    </xf>
    <xf numFmtId="0" fontId="3" fillId="0" borderId="0" xfId="47" applyFont="1" applyFill="1" applyBorder="1" applyAlignment="1">
      <alignment/>
      <protection/>
    </xf>
    <xf numFmtId="0" fontId="3" fillId="0" borderId="18" xfId="47" applyFont="1" applyFill="1" applyBorder="1" applyAlignment="1">
      <alignment horizontal="center"/>
      <protection/>
    </xf>
    <xf numFmtId="170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170" fontId="0" fillId="0" borderId="17" xfId="0" applyNumberFormat="1" applyBorder="1" applyAlignment="1">
      <alignment/>
    </xf>
    <xf numFmtId="170" fontId="6" fillId="0" borderId="18" xfId="47" applyNumberFormat="1" applyFont="1" applyFill="1" applyBorder="1" applyAlignment="1">
      <alignment horizontal="center"/>
      <protection/>
    </xf>
    <xf numFmtId="170" fontId="6" fillId="0" borderId="0" xfId="47" applyNumberFormat="1" applyFont="1" applyFill="1" applyBorder="1" applyAlignment="1">
      <alignment horizontal="center"/>
      <protection/>
    </xf>
    <xf numFmtId="170" fontId="6" fillId="0" borderId="17" xfId="47" applyNumberFormat="1" applyFont="1" applyFill="1" applyBorder="1" applyAlignment="1">
      <alignment horizontal="center"/>
      <protection/>
    </xf>
    <xf numFmtId="170" fontId="3" fillId="0" borderId="18" xfId="47" applyNumberFormat="1" applyBorder="1" applyAlignment="1">
      <alignment/>
      <protection/>
    </xf>
    <xf numFmtId="170" fontId="3" fillId="0" borderId="18" xfId="47" applyNumberFormat="1" applyFont="1" applyFill="1" applyBorder="1" applyAlignment="1">
      <alignment horizontal="right"/>
      <protection/>
    </xf>
    <xf numFmtId="170" fontId="0" fillId="0" borderId="18" xfId="0" applyNumberFormat="1" applyFill="1" applyBorder="1" applyAlignment="1">
      <alignment/>
    </xf>
    <xf numFmtId="170" fontId="3" fillId="0" borderId="0" xfId="47" applyNumberFormat="1" applyBorder="1" applyAlignment="1">
      <alignment/>
      <protection/>
    </xf>
    <xf numFmtId="170" fontId="3" fillId="0" borderId="0" xfId="47" applyNumberFormat="1" applyFont="1" applyFill="1" applyBorder="1" applyAlignment="1">
      <alignment horizontal="right"/>
      <protection/>
    </xf>
    <xf numFmtId="170" fontId="0" fillId="0" borderId="0" xfId="0" applyNumberFormat="1" applyFill="1" applyBorder="1" applyAlignment="1">
      <alignment/>
    </xf>
    <xf numFmtId="170" fontId="3" fillId="0" borderId="17" xfId="47" applyNumberFormat="1" applyBorder="1" applyAlignment="1">
      <alignment/>
      <protection/>
    </xf>
    <xf numFmtId="170" fontId="3" fillId="0" borderId="17" xfId="47" applyNumberFormat="1" applyFont="1" applyFill="1" applyBorder="1" applyAlignment="1">
      <alignment horizontal="right"/>
      <protection/>
    </xf>
    <xf numFmtId="170" fontId="0" fillId="0" borderId="17" xfId="0" applyNumberFormat="1" applyFill="1" applyBorder="1" applyAlignment="1">
      <alignment/>
    </xf>
    <xf numFmtId="0" fontId="0" fillId="0" borderId="0" xfId="0" applyFont="1" applyAlignment="1">
      <alignment horizontal="left"/>
    </xf>
    <xf numFmtId="1" fontId="3" fillId="34" borderId="0" xfId="47" applyNumberFormat="1" applyFont="1" applyFill="1" applyBorder="1" applyAlignment="1">
      <alignment horizontal="right"/>
      <protection/>
    </xf>
    <xf numFmtId="0" fontId="3" fillId="34" borderId="0" xfId="47" applyFont="1" applyFill="1" applyBorder="1" applyAlignment="1">
      <alignment horizontal="center"/>
      <protection/>
    </xf>
    <xf numFmtId="0" fontId="3" fillId="34" borderId="0" xfId="47" applyFont="1" applyFill="1" applyBorder="1" applyAlignment="1">
      <alignment/>
      <protection/>
    </xf>
    <xf numFmtId="170" fontId="6" fillId="34" borderId="0" xfId="47" applyNumberFormat="1" applyFont="1" applyFill="1" applyBorder="1" applyAlignment="1">
      <alignment horizontal="center"/>
      <protection/>
    </xf>
    <xf numFmtId="21" fontId="3" fillId="34" borderId="0" xfId="47" applyNumberFormat="1" applyFill="1" applyBorder="1" applyAlignment="1">
      <alignment/>
      <protection/>
    </xf>
    <xf numFmtId="170" fontId="3" fillId="34" borderId="0" xfId="47" applyNumberFormat="1" applyFill="1" applyBorder="1" applyAlignment="1">
      <alignment/>
      <protection/>
    </xf>
    <xf numFmtId="170" fontId="3" fillId="34" borderId="0" xfId="47" applyNumberFormat="1" applyFont="1" applyFill="1" applyBorder="1" applyAlignment="1">
      <alignment horizontal="right"/>
      <protection/>
    </xf>
    <xf numFmtId="170" fontId="0" fillId="34" borderId="0" xfId="0" applyNumberFormat="1" applyFill="1" applyBorder="1" applyAlignment="1">
      <alignment/>
    </xf>
    <xf numFmtId="170" fontId="0" fillId="0" borderId="12" xfId="0" applyNumberFormat="1" applyFill="1" applyBorder="1" applyAlignment="1">
      <alignment/>
    </xf>
    <xf numFmtId="0" fontId="3" fillId="0" borderId="17" xfId="47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left"/>
    </xf>
    <xf numFmtId="170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1" fontId="0" fillId="0" borderId="0" xfId="44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1" fontId="0" fillId="0" borderId="19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2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0" fontId="0" fillId="0" borderId="20" xfId="0" applyNumberFormat="1" applyFont="1" applyFill="1" applyBorder="1" applyAlignment="1">
      <alignment/>
    </xf>
    <xf numFmtId="41" fontId="0" fillId="0" borderId="20" xfId="0" applyNumberFormat="1" applyFill="1" applyBorder="1" applyAlignment="1">
      <alignment/>
    </xf>
    <xf numFmtId="0" fontId="2" fillId="4" borderId="16" xfId="47" applyFont="1" applyFill="1" applyBorder="1" applyAlignment="1">
      <alignment horizontal="left"/>
      <protection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" xfId="46"/>
    <cellStyle name="Normale_Classifica_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1"/>
  <sheetViews>
    <sheetView zoomScalePageLayoutView="0" workbookViewId="0" topLeftCell="A1">
      <pane xSplit="6" ySplit="3" topLeftCell="G31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" sqref="A4"/>
    </sheetView>
  </sheetViews>
  <sheetFormatPr defaultColWidth="9.140625" defaultRowHeight="12.75"/>
  <cols>
    <col min="1" max="1" width="4.00390625" style="17" customWidth="1"/>
    <col min="2" max="2" width="10.57421875" style="22" bestFit="1" customWidth="1"/>
    <col min="3" max="3" width="28.140625" style="15" bestFit="1" customWidth="1"/>
    <col min="4" max="6" width="3.57421875" style="19" bestFit="1" customWidth="1"/>
    <col min="7" max="7" width="1.57421875" style="19" customWidth="1"/>
    <col min="8" max="29" width="7.28125" style="15" customWidth="1"/>
    <col min="30" max="31" width="7.28125" style="24" customWidth="1"/>
    <col min="32" max="32" width="7.28125" style="15" customWidth="1"/>
    <col min="33" max="16384" width="9.140625" style="15" customWidth="1"/>
  </cols>
  <sheetData>
    <row r="1" spans="1:32" s="19" customFormat="1" ht="12.75">
      <c r="A1" s="18"/>
      <c r="B1" s="62" t="s">
        <v>35</v>
      </c>
      <c r="C1" s="74" t="s">
        <v>348</v>
      </c>
      <c r="H1" s="19">
        <v>1</v>
      </c>
      <c r="I1" s="19">
        <v>2</v>
      </c>
      <c r="J1" s="19">
        <v>3</v>
      </c>
      <c r="K1" s="19">
        <v>4</v>
      </c>
      <c r="L1" s="19">
        <v>5</v>
      </c>
      <c r="M1" s="19">
        <v>6</v>
      </c>
      <c r="N1" s="19">
        <v>7</v>
      </c>
      <c r="O1" s="19">
        <v>8</v>
      </c>
      <c r="P1" s="19">
        <v>9</v>
      </c>
      <c r="Q1" s="19">
        <v>10</v>
      </c>
      <c r="R1" s="19">
        <v>11</v>
      </c>
      <c r="S1" s="19">
        <v>12</v>
      </c>
      <c r="T1" s="19">
        <v>13</v>
      </c>
      <c r="U1" s="19">
        <v>14</v>
      </c>
      <c r="V1" s="19">
        <v>15</v>
      </c>
      <c r="W1" s="19">
        <v>16</v>
      </c>
      <c r="X1" s="19">
        <v>17</v>
      </c>
      <c r="Y1" s="19">
        <v>18</v>
      </c>
      <c r="Z1" s="19">
        <v>19</v>
      </c>
      <c r="AA1" s="19">
        <v>20</v>
      </c>
      <c r="AB1" s="19">
        <v>21</v>
      </c>
      <c r="AC1" s="19">
        <v>22</v>
      </c>
      <c r="AD1" s="23">
        <v>23</v>
      </c>
      <c r="AE1" s="23">
        <v>24</v>
      </c>
      <c r="AF1" s="19">
        <v>25</v>
      </c>
    </row>
    <row r="2" spans="1:32" s="19" customFormat="1" ht="13.5" thickBot="1">
      <c r="A2" s="18"/>
      <c r="B2" s="82" t="s">
        <v>36</v>
      </c>
      <c r="H2" s="19">
        <f>COUNTA(H5:H320)</f>
        <v>31</v>
      </c>
      <c r="I2" s="19">
        <f>COUNTA(I5:I320)</f>
        <v>18</v>
      </c>
      <c r="J2" s="19">
        <f>COUNTA(J5:J320)</f>
        <v>14</v>
      </c>
      <c r="K2" s="19">
        <f aca="true" t="shared" si="0" ref="K2:AF2">COUNTA(K5:K320)</f>
        <v>16</v>
      </c>
      <c r="L2" s="19">
        <f t="shared" si="0"/>
        <v>19</v>
      </c>
      <c r="M2" s="19">
        <f t="shared" si="0"/>
        <v>13</v>
      </c>
      <c r="N2" s="19">
        <f t="shared" si="0"/>
        <v>72</v>
      </c>
      <c r="O2" s="19">
        <f t="shared" si="0"/>
        <v>34</v>
      </c>
      <c r="P2" s="19">
        <f t="shared" si="0"/>
        <v>30</v>
      </c>
      <c r="Q2" s="19">
        <f t="shared" si="0"/>
        <v>22</v>
      </c>
      <c r="R2" s="19">
        <f t="shared" si="0"/>
        <v>37</v>
      </c>
      <c r="S2" s="19">
        <f t="shared" si="0"/>
        <v>20</v>
      </c>
      <c r="T2" s="19">
        <f t="shared" si="0"/>
        <v>35</v>
      </c>
      <c r="U2" s="19">
        <f t="shared" si="0"/>
        <v>54</v>
      </c>
      <c r="V2" s="19">
        <f t="shared" si="0"/>
        <v>59</v>
      </c>
      <c r="W2" s="19">
        <f t="shared" si="0"/>
        <v>17</v>
      </c>
      <c r="X2" s="19">
        <f t="shared" si="0"/>
        <v>12</v>
      </c>
      <c r="Y2" s="19">
        <f t="shared" si="0"/>
        <v>14</v>
      </c>
      <c r="Z2" s="19">
        <f t="shared" si="0"/>
        <v>30</v>
      </c>
      <c r="AA2" s="19">
        <f t="shared" si="0"/>
        <v>22</v>
      </c>
      <c r="AB2" s="19">
        <f t="shared" si="0"/>
        <v>21</v>
      </c>
      <c r="AC2" s="19">
        <f t="shared" si="0"/>
        <v>19</v>
      </c>
      <c r="AD2" s="19">
        <f t="shared" si="0"/>
        <v>11</v>
      </c>
      <c r="AE2" s="19">
        <f t="shared" si="0"/>
        <v>11</v>
      </c>
      <c r="AF2" s="19">
        <f t="shared" si="0"/>
        <v>35</v>
      </c>
    </row>
    <row r="3" spans="1:32" s="14" customFormat="1" ht="143.25" customHeight="1" thickBot="1">
      <c r="A3" s="12" t="s">
        <v>42</v>
      </c>
      <c r="B3" s="13" t="s">
        <v>37</v>
      </c>
      <c r="C3" s="13" t="s">
        <v>326</v>
      </c>
      <c r="D3" s="13" t="s">
        <v>12</v>
      </c>
      <c r="E3" s="13" t="s">
        <v>41</v>
      </c>
      <c r="F3" s="13" t="s">
        <v>38</v>
      </c>
      <c r="G3" s="13"/>
      <c r="H3" s="13" t="s">
        <v>13</v>
      </c>
      <c r="I3" s="13" t="s">
        <v>14</v>
      </c>
      <c r="J3" s="13" t="s">
        <v>15</v>
      </c>
      <c r="K3" s="13" t="s">
        <v>11</v>
      </c>
      <c r="L3" s="13" t="s">
        <v>16</v>
      </c>
      <c r="M3" s="13" t="s">
        <v>17</v>
      </c>
      <c r="N3" s="13" t="s">
        <v>18</v>
      </c>
      <c r="O3" s="13" t="s">
        <v>19</v>
      </c>
      <c r="P3" s="13" t="s">
        <v>20</v>
      </c>
      <c r="Q3" s="13" t="s">
        <v>21</v>
      </c>
      <c r="R3" s="13" t="s">
        <v>22</v>
      </c>
      <c r="S3" s="13" t="s">
        <v>23</v>
      </c>
      <c r="T3" s="13" t="s">
        <v>24</v>
      </c>
      <c r="U3" s="13" t="s">
        <v>10</v>
      </c>
      <c r="V3" s="13" t="s">
        <v>9</v>
      </c>
      <c r="W3" s="13" t="s">
        <v>25</v>
      </c>
      <c r="X3" s="13" t="s">
        <v>26</v>
      </c>
      <c r="Y3" s="13" t="s">
        <v>27</v>
      </c>
      <c r="Z3" s="13" t="s">
        <v>28</v>
      </c>
      <c r="AA3" s="13" t="s">
        <v>29</v>
      </c>
      <c r="AB3" s="13" t="s">
        <v>30</v>
      </c>
      <c r="AC3" s="13" t="s">
        <v>31</v>
      </c>
      <c r="AD3" s="29" t="s">
        <v>40</v>
      </c>
      <c r="AE3" s="29" t="s">
        <v>39</v>
      </c>
      <c r="AF3" s="29" t="s">
        <v>327</v>
      </c>
    </row>
    <row r="4" ht="12.75" customHeight="1"/>
    <row r="5" spans="1:32" ht="12.75">
      <c r="A5" s="37">
        <v>1</v>
      </c>
      <c r="B5" s="50">
        <f aca="true" t="shared" si="1" ref="B5:B37">IF(F5=0," ",MIN(H5:AF5))</f>
        <v>0.010173611111111112</v>
      </c>
      <c r="C5" s="39" t="s">
        <v>43</v>
      </c>
      <c r="D5" s="38" t="s">
        <v>33</v>
      </c>
      <c r="E5" s="38" t="s">
        <v>32</v>
      </c>
      <c r="F5" s="38">
        <f aca="true" t="shared" si="2" ref="F5:F37">COUNTA(H5:AF5)</f>
        <v>1</v>
      </c>
      <c r="G5" s="40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>
        <v>0.010173611111111112</v>
      </c>
      <c r="V5" s="53"/>
      <c r="W5" s="53"/>
      <c r="X5" s="53"/>
      <c r="Y5" s="53"/>
      <c r="Z5" s="53"/>
      <c r="AA5" s="53"/>
      <c r="AB5" s="53"/>
      <c r="AC5" s="53"/>
      <c r="AD5" s="55"/>
      <c r="AE5" s="55"/>
      <c r="AF5" s="44"/>
    </row>
    <row r="6" spans="1:70" ht="12.75">
      <c r="A6" s="37">
        <v>2</v>
      </c>
      <c r="B6" s="52">
        <f>IF(F6=0," ",MIN(H6:AF6))</f>
        <v>0.01025462962962963</v>
      </c>
      <c r="C6" s="43" t="s">
        <v>216</v>
      </c>
      <c r="D6" s="20" t="s">
        <v>33</v>
      </c>
      <c r="E6" s="20" t="s">
        <v>32</v>
      </c>
      <c r="F6" s="20">
        <f>COUNTA(H6:AF6)</f>
        <v>10</v>
      </c>
      <c r="G6" s="42"/>
      <c r="H6" s="59"/>
      <c r="I6" s="59"/>
      <c r="J6" s="59"/>
      <c r="K6" s="59"/>
      <c r="L6" s="60">
        <v>0.011608796296296296</v>
      </c>
      <c r="M6" s="59"/>
      <c r="N6" s="60">
        <v>0.011215277777777777</v>
      </c>
      <c r="O6" s="60">
        <v>0.011284722222222222</v>
      </c>
      <c r="P6" s="60">
        <v>0.011168981481481481</v>
      </c>
      <c r="Q6" s="60">
        <v>0.01150462962962963</v>
      </c>
      <c r="R6" s="60">
        <v>0.010625</v>
      </c>
      <c r="S6" s="59"/>
      <c r="T6" s="60">
        <v>0.010324074074074074</v>
      </c>
      <c r="U6" s="60">
        <v>0.010717592592592593</v>
      </c>
      <c r="V6" s="59"/>
      <c r="W6" s="60">
        <v>0.010590277777777778</v>
      </c>
      <c r="X6" s="60">
        <v>0.01025462962962963</v>
      </c>
      <c r="Y6" s="59"/>
      <c r="Z6" s="59"/>
      <c r="AA6" s="59"/>
      <c r="AB6" s="59"/>
      <c r="AC6" s="59"/>
      <c r="AD6" s="61"/>
      <c r="AE6" s="61"/>
      <c r="AF6" s="49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ht="12.75">
      <c r="A7" s="37">
        <v>3</v>
      </c>
      <c r="B7" s="50">
        <f t="shared" si="1"/>
        <v>0.011030092592592593</v>
      </c>
      <c r="C7" s="41" t="s">
        <v>44</v>
      </c>
      <c r="D7" s="38" t="s">
        <v>33</v>
      </c>
      <c r="E7" s="38" t="s">
        <v>32</v>
      </c>
      <c r="F7" s="38">
        <f t="shared" si="2"/>
        <v>2</v>
      </c>
      <c r="G7" s="40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4">
        <v>0.011030092592592593</v>
      </c>
      <c r="AA7" s="54">
        <v>0.011203703703703704</v>
      </c>
      <c r="AB7" s="53"/>
      <c r="AC7" s="53"/>
      <c r="AD7" s="55"/>
      <c r="AE7" s="55"/>
      <c r="AF7" s="44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</row>
    <row r="8" spans="1:70" ht="12.75">
      <c r="A8" s="37">
        <v>4</v>
      </c>
      <c r="B8" s="50">
        <f t="shared" si="1"/>
        <v>0.011157407407407408</v>
      </c>
      <c r="C8" s="41" t="s">
        <v>45</v>
      </c>
      <c r="D8" s="38" t="s">
        <v>33</v>
      </c>
      <c r="E8" s="38" t="s">
        <v>32</v>
      </c>
      <c r="F8" s="38">
        <f t="shared" si="2"/>
        <v>1</v>
      </c>
      <c r="G8" s="40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4">
        <v>0.011157407407407408</v>
      </c>
      <c r="AA8" s="53"/>
      <c r="AB8" s="53"/>
      <c r="AC8" s="53"/>
      <c r="AD8" s="55"/>
      <c r="AE8" s="55"/>
      <c r="AF8" s="44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</row>
    <row r="9" spans="1:70" ht="12.75">
      <c r="A9" s="37">
        <v>5</v>
      </c>
      <c r="B9" s="50">
        <f t="shared" si="1"/>
        <v>0.011284722222222222</v>
      </c>
      <c r="C9" s="41" t="s">
        <v>46</v>
      </c>
      <c r="D9" s="38" t="s">
        <v>33</v>
      </c>
      <c r="E9" s="38" t="s">
        <v>32</v>
      </c>
      <c r="F9" s="38">
        <f t="shared" si="2"/>
        <v>1</v>
      </c>
      <c r="G9" s="40"/>
      <c r="H9" s="53"/>
      <c r="I9" s="53"/>
      <c r="J9" s="53"/>
      <c r="K9" s="53"/>
      <c r="L9" s="53"/>
      <c r="M9" s="53"/>
      <c r="N9" s="53"/>
      <c r="O9" s="53"/>
      <c r="P9" s="54">
        <v>0.011284722222222222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5"/>
      <c r="AE9" s="55"/>
      <c r="AF9" s="44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spans="1:70" ht="12.75">
      <c r="A10" s="37">
        <v>6</v>
      </c>
      <c r="B10" s="50">
        <f t="shared" si="1"/>
        <v>0.011307870370370371</v>
      </c>
      <c r="C10" s="41" t="s">
        <v>47</v>
      </c>
      <c r="D10" s="38" t="s">
        <v>33</v>
      </c>
      <c r="E10" s="38" t="s">
        <v>32</v>
      </c>
      <c r="F10" s="38">
        <f t="shared" si="2"/>
        <v>5</v>
      </c>
      <c r="G10" s="40"/>
      <c r="H10" s="53"/>
      <c r="I10" s="53"/>
      <c r="J10" s="53"/>
      <c r="K10" s="53"/>
      <c r="L10" s="54">
        <v>0.011307870370370371</v>
      </c>
      <c r="M10" s="53"/>
      <c r="N10" s="54">
        <v>0.0115625</v>
      </c>
      <c r="O10" s="53"/>
      <c r="P10" s="53"/>
      <c r="Q10" s="54">
        <v>0.01207175925925926</v>
      </c>
      <c r="R10" s="53"/>
      <c r="S10" s="53"/>
      <c r="T10" s="53"/>
      <c r="U10" s="54">
        <v>0.0121875</v>
      </c>
      <c r="V10" s="54">
        <v>0.012256944444444444</v>
      </c>
      <c r="W10" s="53"/>
      <c r="X10" s="53"/>
      <c r="Y10" s="53"/>
      <c r="Z10" s="53"/>
      <c r="AA10" s="53"/>
      <c r="AB10" s="53"/>
      <c r="AC10" s="53"/>
      <c r="AD10" s="55"/>
      <c r="AE10" s="55"/>
      <c r="AF10" s="44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spans="1:70" ht="12.75">
      <c r="A11" s="37">
        <v>7</v>
      </c>
      <c r="B11" s="50">
        <f t="shared" si="1"/>
        <v>0.011388888888888888</v>
      </c>
      <c r="C11" s="41" t="s">
        <v>48</v>
      </c>
      <c r="D11" s="38" t="s">
        <v>33</v>
      </c>
      <c r="E11" s="38" t="s">
        <v>32</v>
      </c>
      <c r="F11" s="38">
        <f t="shared" si="2"/>
        <v>1</v>
      </c>
      <c r="G11" s="40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>
        <v>0.011388888888888888</v>
      </c>
      <c r="V11" s="53"/>
      <c r="W11" s="53"/>
      <c r="X11" s="53"/>
      <c r="Y11" s="53"/>
      <c r="Z11" s="53"/>
      <c r="AA11" s="53"/>
      <c r="AB11" s="53"/>
      <c r="AC11" s="53"/>
      <c r="AD11" s="55"/>
      <c r="AE11" s="55"/>
      <c r="AF11" s="44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spans="1:70" ht="12.75">
      <c r="A12" s="37">
        <v>8</v>
      </c>
      <c r="B12" s="50">
        <f t="shared" si="1"/>
        <v>0.011400462962962963</v>
      </c>
      <c r="C12" s="41" t="s">
        <v>49</v>
      </c>
      <c r="D12" s="38" t="s">
        <v>33</v>
      </c>
      <c r="E12" s="38" t="s">
        <v>32</v>
      </c>
      <c r="F12" s="38">
        <f t="shared" si="2"/>
        <v>2</v>
      </c>
      <c r="G12" s="40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4">
        <v>0.01232638888888889</v>
      </c>
      <c r="V12" s="54">
        <v>0.011400462962962963</v>
      </c>
      <c r="W12" s="53"/>
      <c r="X12" s="53"/>
      <c r="Y12" s="53"/>
      <c r="Z12" s="53"/>
      <c r="AA12" s="53"/>
      <c r="AB12" s="53"/>
      <c r="AC12" s="53"/>
      <c r="AD12" s="55"/>
      <c r="AE12" s="55"/>
      <c r="AF12" s="44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ht="12.75">
      <c r="A13" s="37">
        <v>9</v>
      </c>
      <c r="B13" s="50">
        <f t="shared" si="1"/>
        <v>0.011400462962962963</v>
      </c>
      <c r="C13" s="41" t="s">
        <v>50</v>
      </c>
      <c r="D13" s="38" t="s">
        <v>33</v>
      </c>
      <c r="E13" s="38" t="s">
        <v>32</v>
      </c>
      <c r="F13" s="38">
        <f t="shared" si="2"/>
        <v>1</v>
      </c>
      <c r="G13" s="40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>
        <v>0.011400462962962963</v>
      </c>
      <c r="V13" s="53"/>
      <c r="W13" s="53"/>
      <c r="X13" s="53"/>
      <c r="Y13" s="53"/>
      <c r="Z13" s="53"/>
      <c r="AA13" s="53"/>
      <c r="AB13" s="53"/>
      <c r="AC13" s="53"/>
      <c r="AD13" s="55"/>
      <c r="AE13" s="55"/>
      <c r="AF13" s="44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spans="1:70" ht="12.75">
      <c r="A14" s="37">
        <v>10</v>
      </c>
      <c r="B14" s="50">
        <f t="shared" si="1"/>
        <v>0.011458333333333333</v>
      </c>
      <c r="C14" s="41" t="s">
        <v>51</v>
      </c>
      <c r="D14" s="38" t="s">
        <v>33</v>
      </c>
      <c r="E14" s="38" t="s">
        <v>32</v>
      </c>
      <c r="F14" s="38">
        <f t="shared" si="2"/>
        <v>1</v>
      </c>
      <c r="G14" s="40"/>
      <c r="H14" s="53"/>
      <c r="I14" s="53"/>
      <c r="J14" s="53"/>
      <c r="K14" s="53"/>
      <c r="L14" s="53"/>
      <c r="M14" s="53"/>
      <c r="N14" s="54">
        <v>0.011458333333333333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5"/>
      <c r="AE14" s="55"/>
      <c r="AF14" s="44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spans="1:70" ht="12.75">
      <c r="A15" s="37">
        <v>11</v>
      </c>
      <c r="B15" s="50">
        <f t="shared" si="1"/>
        <v>0.0115625</v>
      </c>
      <c r="C15" s="41" t="s">
        <v>52</v>
      </c>
      <c r="D15" s="38" t="s">
        <v>33</v>
      </c>
      <c r="E15" s="38" t="s">
        <v>32</v>
      </c>
      <c r="F15" s="38">
        <f t="shared" si="2"/>
        <v>11</v>
      </c>
      <c r="G15" s="40"/>
      <c r="H15" s="54">
        <v>0.013657407407407408</v>
      </c>
      <c r="I15" s="54">
        <v>0.014618055555555556</v>
      </c>
      <c r="J15" s="54">
        <v>0.012604166666666666</v>
      </c>
      <c r="K15" s="54">
        <v>0.01332175925925926</v>
      </c>
      <c r="L15" s="54">
        <v>0.012094907407407408</v>
      </c>
      <c r="M15" s="54">
        <v>0.012766203703703703</v>
      </c>
      <c r="N15" s="54">
        <v>0.012210648148148148</v>
      </c>
      <c r="O15" s="54">
        <v>0.012094907407407408</v>
      </c>
      <c r="P15" s="54">
        <v>0.01207175925925926</v>
      </c>
      <c r="Q15" s="54">
        <v>0.0115625</v>
      </c>
      <c r="R15" s="54">
        <v>0.01289351851851852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5"/>
      <c r="AE15" s="55"/>
      <c r="AF15" s="44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ht="12.75">
      <c r="A16" s="37">
        <v>12</v>
      </c>
      <c r="B16" s="50">
        <f t="shared" si="1"/>
        <v>0.01167824074074074</v>
      </c>
      <c r="C16" s="41" t="s">
        <v>53</v>
      </c>
      <c r="D16" s="38" t="s">
        <v>33</v>
      </c>
      <c r="E16" s="38" t="s">
        <v>32</v>
      </c>
      <c r="F16" s="38">
        <f t="shared" si="2"/>
        <v>1</v>
      </c>
      <c r="G16" s="40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>
        <v>0.01167824074074074</v>
      </c>
      <c r="W16" s="53"/>
      <c r="X16" s="53"/>
      <c r="Y16" s="53"/>
      <c r="Z16" s="53"/>
      <c r="AA16" s="53"/>
      <c r="AB16" s="53"/>
      <c r="AC16" s="53"/>
      <c r="AD16" s="55"/>
      <c r="AE16" s="55"/>
      <c r="AF16" s="44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ht="12.75">
      <c r="A17" s="37">
        <v>13</v>
      </c>
      <c r="B17" s="50">
        <f t="shared" si="1"/>
        <v>0.011747685185185186</v>
      </c>
      <c r="C17" s="41" t="s">
        <v>328</v>
      </c>
      <c r="D17" s="38" t="s">
        <v>33</v>
      </c>
      <c r="E17" s="38" t="s">
        <v>32</v>
      </c>
      <c r="F17" s="38">
        <f t="shared" si="2"/>
        <v>12</v>
      </c>
      <c r="G17" s="40"/>
      <c r="H17" s="53"/>
      <c r="I17" s="53"/>
      <c r="J17" s="53"/>
      <c r="K17" s="53"/>
      <c r="L17" s="53"/>
      <c r="M17" s="53"/>
      <c r="N17" s="53"/>
      <c r="O17" s="54">
        <v>0.013101851851851852</v>
      </c>
      <c r="P17" s="54">
        <v>0.01190972222222222</v>
      </c>
      <c r="Q17" s="53"/>
      <c r="R17" s="53"/>
      <c r="S17" s="53"/>
      <c r="T17" s="53"/>
      <c r="U17" s="54">
        <v>0.01190972222222222</v>
      </c>
      <c r="V17" s="54">
        <v>0.011747685185185186</v>
      </c>
      <c r="W17" s="53"/>
      <c r="X17" s="53"/>
      <c r="Y17" s="54">
        <v>0.012951388888888889</v>
      </c>
      <c r="Z17" s="54">
        <v>0.012673611111111111</v>
      </c>
      <c r="AA17" s="54">
        <v>0.013136574074074075</v>
      </c>
      <c r="AB17" s="54">
        <v>0.013136574074074075</v>
      </c>
      <c r="AC17" s="54">
        <v>0.013298611111111112</v>
      </c>
      <c r="AD17" s="55">
        <v>0.014131944444444445</v>
      </c>
      <c r="AE17" s="55">
        <v>0.0134375</v>
      </c>
      <c r="AF17" s="44">
        <v>0.019583333333333335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ht="12.75">
      <c r="A18" s="37">
        <v>14</v>
      </c>
      <c r="B18" s="50">
        <f t="shared" si="1"/>
        <v>0.011990740740740741</v>
      </c>
      <c r="C18" s="41" t="s">
        <v>54</v>
      </c>
      <c r="D18" s="38" t="s">
        <v>33</v>
      </c>
      <c r="E18" s="38" t="s">
        <v>32</v>
      </c>
      <c r="F18" s="38">
        <f t="shared" si="2"/>
        <v>1</v>
      </c>
      <c r="G18" s="40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>
        <v>0.011990740740740741</v>
      </c>
      <c r="V18" s="53"/>
      <c r="W18" s="53"/>
      <c r="X18" s="53"/>
      <c r="Y18" s="53"/>
      <c r="Z18" s="53"/>
      <c r="AA18" s="53"/>
      <c r="AB18" s="53"/>
      <c r="AC18" s="53"/>
      <c r="AD18" s="55"/>
      <c r="AE18" s="55"/>
      <c r="AF18" s="44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ht="12.75">
      <c r="A19" s="37">
        <v>15</v>
      </c>
      <c r="B19" s="50">
        <f t="shared" si="1"/>
        <v>0.012037037037037037</v>
      </c>
      <c r="C19" s="41" t="s">
        <v>55</v>
      </c>
      <c r="D19" s="38" t="s">
        <v>33</v>
      </c>
      <c r="E19" s="38" t="s">
        <v>32</v>
      </c>
      <c r="F19" s="38">
        <f t="shared" si="2"/>
        <v>1</v>
      </c>
      <c r="G19" s="40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>
        <v>0.012037037037037037</v>
      </c>
      <c r="W19" s="53"/>
      <c r="X19" s="53"/>
      <c r="Y19" s="53"/>
      <c r="Z19" s="53"/>
      <c r="AA19" s="53"/>
      <c r="AB19" s="53"/>
      <c r="AC19" s="53"/>
      <c r="AD19" s="55"/>
      <c r="AE19" s="55"/>
      <c r="AF19" s="44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spans="1:70" ht="12.75">
      <c r="A20" s="37">
        <v>16</v>
      </c>
      <c r="B20" s="50">
        <f t="shared" si="1"/>
        <v>0.012060185185185186</v>
      </c>
      <c r="C20" s="41" t="s">
        <v>56</v>
      </c>
      <c r="D20" s="38" t="s">
        <v>33</v>
      </c>
      <c r="E20" s="38" t="s">
        <v>32</v>
      </c>
      <c r="F20" s="38">
        <f t="shared" si="2"/>
        <v>1</v>
      </c>
      <c r="G20" s="40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4">
        <v>0.012060185185185186</v>
      </c>
      <c r="AA20" s="53"/>
      <c r="AB20" s="53"/>
      <c r="AC20" s="53"/>
      <c r="AD20" s="55"/>
      <c r="AE20" s="55"/>
      <c r="AF20" s="44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spans="1:70" ht="12.75">
      <c r="A21" s="37">
        <v>17</v>
      </c>
      <c r="B21" s="50">
        <f t="shared" si="1"/>
        <v>0.012106481481481482</v>
      </c>
      <c r="C21" s="41" t="s">
        <v>57</v>
      </c>
      <c r="D21" s="38" t="s">
        <v>33</v>
      </c>
      <c r="E21" s="38" t="s">
        <v>32</v>
      </c>
      <c r="F21" s="38">
        <f t="shared" si="2"/>
        <v>3</v>
      </c>
      <c r="G21" s="40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4">
        <v>0.012106481481481482</v>
      </c>
      <c r="AA21" s="54">
        <v>0.012222222222222223</v>
      </c>
      <c r="AB21" s="54">
        <v>0.013148148148148148</v>
      </c>
      <c r="AC21" s="53"/>
      <c r="AD21" s="55"/>
      <c r="AE21" s="55"/>
      <c r="AF21" s="44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spans="1:70" ht="12.75">
      <c r="A22" s="37">
        <v>18</v>
      </c>
      <c r="B22" s="50">
        <f t="shared" si="1"/>
        <v>0.012268518518518519</v>
      </c>
      <c r="C22" s="41" t="s">
        <v>64</v>
      </c>
      <c r="D22" s="38" t="s">
        <v>33</v>
      </c>
      <c r="E22" s="38" t="s">
        <v>32</v>
      </c>
      <c r="F22" s="38">
        <f t="shared" si="2"/>
        <v>2</v>
      </c>
      <c r="G22" s="40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53"/>
      <c r="W22" s="53"/>
      <c r="X22" s="53"/>
      <c r="Y22" s="53"/>
      <c r="Z22" s="53"/>
      <c r="AA22" s="53"/>
      <c r="AB22" s="53"/>
      <c r="AC22" s="53"/>
      <c r="AD22" s="55">
        <v>0.01324074074074074</v>
      </c>
      <c r="AE22" s="55"/>
      <c r="AF22" s="44">
        <v>0.012268518518518519</v>
      </c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0" ht="12.75">
      <c r="A23" s="37">
        <v>19</v>
      </c>
      <c r="B23" s="50">
        <f t="shared" si="1"/>
        <v>0.012314814814814815</v>
      </c>
      <c r="C23" s="41" t="s">
        <v>58</v>
      </c>
      <c r="D23" s="38" t="s">
        <v>33</v>
      </c>
      <c r="E23" s="38" t="s">
        <v>32</v>
      </c>
      <c r="F23" s="38">
        <f t="shared" si="2"/>
        <v>2</v>
      </c>
      <c r="G23" s="40"/>
      <c r="H23" s="53"/>
      <c r="I23" s="53"/>
      <c r="J23" s="53"/>
      <c r="K23" s="53"/>
      <c r="L23" s="53"/>
      <c r="M23" s="53"/>
      <c r="N23" s="54">
        <v>0.012314814814814815</v>
      </c>
      <c r="O23" s="53"/>
      <c r="P23" s="53"/>
      <c r="Q23" s="53"/>
      <c r="R23" s="53"/>
      <c r="S23" s="53"/>
      <c r="T23" s="53"/>
      <c r="U23" s="54">
        <v>0.012349537037037037</v>
      </c>
      <c r="V23" s="53"/>
      <c r="W23" s="53"/>
      <c r="X23" s="53"/>
      <c r="Y23" s="53"/>
      <c r="Z23" s="53"/>
      <c r="AA23" s="53"/>
      <c r="AB23" s="53"/>
      <c r="AC23" s="53"/>
      <c r="AD23" s="55"/>
      <c r="AE23" s="55"/>
      <c r="AF23" s="44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ht="12.75">
      <c r="A24" s="37">
        <v>20</v>
      </c>
      <c r="B24" s="50">
        <f t="shared" si="1"/>
        <v>0.01244212962962963</v>
      </c>
      <c r="C24" s="41" t="s">
        <v>59</v>
      </c>
      <c r="D24" s="38" t="s">
        <v>33</v>
      </c>
      <c r="E24" s="38" t="s">
        <v>32</v>
      </c>
      <c r="F24" s="38">
        <f t="shared" si="2"/>
        <v>2</v>
      </c>
      <c r="G24" s="40"/>
      <c r="H24" s="54">
        <v>0.01244212962962963</v>
      </c>
      <c r="I24" s="54">
        <v>0.012766203703703703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5"/>
      <c r="AE24" s="55"/>
      <c r="AF24" s="44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0" ht="12.75">
      <c r="A25" s="37">
        <v>21</v>
      </c>
      <c r="B25" s="50">
        <f t="shared" si="1"/>
        <v>0.012685185185185183</v>
      </c>
      <c r="C25" s="41" t="s">
        <v>338</v>
      </c>
      <c r="D25" s="46" t="s">
        <v>33</v>
      </c>
      <c r="E25" s="46" t="s">
        <v>32</v>
      </c>
      <c r="F25" s="38">
        <f t="shared" si="2"/>
        <v>1</v>
      </c>
      <c r="G25" s="34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4"/>
      <c r="AA25" s="53"/>
      <c r="AB25" s="53"/>
      <c r="AC25" s="53"/>
      <c r="AD25" s="55"/>
      <c r="AE25" s="55"/>
      <c r="AF25" s="44">
        <v>0.012685185185185183</v>
      </c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spans="1:70" ht="12.75">
      <c r="A26" s="37">
        <v>22</v>
      </c>
      <c r="B26" s="50">
        <f t="shared" si="1"/>
        <v>0.012743055555555556</v>
      </c>
      <c r="C26" s="41" t="s">
        <v>60</v>
      </c>
      <c r="D26" s="38" t="s">
        <v>33</v>
      </c>
      <c r="E26" s="38" t="s">
        <v>32</v>
      </c>
      <c r="F26" s="38">
        <f t="shared" si="2"/>
        <v>2</v>
      </c>
      <c r="G26" s="40"/>
      <c r="H26" s="54">
        <v>0.012743055555555556</v>
      </c>
      <c r="I26" s="54">
        <v>0.013935185185185186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5"/>
      <c r="AE26" s="55"/>
      <c r="AF26" s="44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</row>
    <row r="27" spans="1:70" ht="12.75">
      <c r="A27" s="37">
        <v>23</v>
      </c>
      <c r="B27" s="50">
        <f t="shared" si="1"/>
        <v>0.012766203703703703</v>
      </c>
      <c r="C27" s="41" t="s">
        <v>61</v>
      </c>
      <c r="D27" s="38" t="s">
        <v>33</v>
      </c>
      <c r="E27" s="38" t="s">
        <v>32</v>
      </c>
      <c r="F27" s="38">
        <f t="shared" si="2"/>
        <v>2</v>
      </c>
      <c r="G27" s="40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4">
        <v>0.012766203703703703</v>
      </c>
      <c r="AA27" s="54">
        <v>0.01675925925925926</v>
      </c>
      <c r="AB27" s="53"/>
      <c r="AC27" s="53"/>
      <c r="AD27" s="55"/>
      <c r="AE27" s="55"/>
      <c r="AF27" s="44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spans="1:70" ht="12.75">
      <c r="A28" s="37">
        <v>24</v>
      </c>
      <c r="B28" s="50">
        <f t="shared" si="1"/>
        <v>0.012824074074074073</v>
      </c>
      <c r="C28" s="41" t="s">
        <v>62</v>
      </c>
      <c r="D28" s="38" t="s">
        <v>33</v>
      </c>
      <c r="E28" s="38" t="s">
        <v>32</v>
      </c>
      <c r="F28" s="38">
        <f t="shared" si="2"/>
        <v>2</v>
      </c>
      <c r="G28" s="40"/>
      <c r="H28" s="53"/>
      <c r="I28" s="53"/>
      <c r="J28" s="53"/>
      <c r="K28" s="53"/>
      <c r="L28" s="53"/>
      <c r="M28" s="53"/>
      <c r="N28" s="54">
        <v>0.013877314814814816</v>
      </c>
      <c r="O28" s="54">
        <v>0.012824074074074073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5"/>
      <c r="AE28" s="55"/>
      <c r="AF28" s="44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spans="1:70" ht="12.75">
      <c r="A29" s="37">
        <v>25</v>
      </c>
      <c r="B29" s="50">
        <f t="shared" si="1"/>
        <v>0.013229166666666665</v>
      </c>
      <c r="C29" s="41" t="s">
        <v>63</v>
      </c>
      <c r="D29" s="38" t="s">
        <v>33</v>
      </c>
      <c r="E29" s="38" t="s">
        <v>32</v>
      </c>
      <c r="F29" s="38">
        <f t="shared" si="2"/>
        <v>1</v>
      </c>
      <c r="G29" s="40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>
        <v>0.013229166666666665</v>
      </c>
      <c r="U29" s="53"/>
      <c r="V29" s="53"/>
      <c r="W29" s="53"/>
      <c r="X29" s="53"/>
      <c r="Y29" s="53"/>
      <c r="Z29" s="53"/>
      <c r="AA29" s="53"/>
      <c r="AB29" s="53"/>
      <c r="AC29" s="53"/>
      <c r="AD29" s="55"/>
      <c r="AE29" s="55"/>
      <c r="AF29" s="44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spans="1:70" ht="12.75">
      <c r="A30" s="37">
        <v>26</v>
      </c>
      <c r="B30" s="50">
        <f t="shared" si="1"/>
        <v>0.01329861111111111</v>
      </c>
      <c r="C30" s="41" t="s">
        <v>337</v>
      </c>
      <c r="D30" s="46" t="s">
        <v>33</v>
      </c>
      <c r="E30" s="46" t="s">
        <v>32</v>
      </c>
      <c r="F30" s="38">
        <f t="shared" si="2"/>
        <v>1</v>
      </c>
      <c r="G30" s="3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4"/>
      <c r="AA30" s="53"/>
      <c r="AB30" s="53"/>
      <c r="AC30" s="53"/>
      <c r="AD30" s="55"/>
      <c r="AE30" s="55"/>
      <c r="AF30" s="44">
        <v>0.01329861111111111</v>
      </c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spans="1:70" ht="12.75">
      <c r="A31" s="37">
        <v>27</v>
      </c>
      <c r="B31" s="50">
        <f t="shared" si="1"/>
        <v>0.0134375</v>
      </c>
      <c r="C31" s="41" t="s">
        <v>65</v>
      </c>
      <c r="D31" s="38" t="s">
        <v>33</v>
      </c>
      <c r="E31" s="38" t="s">
        <v>34</v>
      </c>
      <c r="F31" s="38">
        <f t="shared" si="2"/>
        <v>1</v>
      </c>
      <c r="G31" s="40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4"/>
      <c r="AA31" s="53"/>
      <c r="AB31" s="53"/>
      <c r="AC31" s="53"/>
      <c r="AD31" s="55"/>
      <c r="AE31" s="55">
        <v>0.0134375</v>
      </c>
      <c r="AF31" s="44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spans="1:70" ht="12.75">
      <c r="A32" s="37">
        <v>28</v>
      </c>
      <c r="B32" s="50">
        <f t="shared" si="1"/>
        <v>0.013530092592592592</v>
      </c>
      <c r="C32" s="41" t="s">
        <v>66</v>
      </c>
      <c r="D32" s="38" t="s">
        <v>33</v>
      </c>
      <c r="E32" s="38" t="s">
        <v>32</v>
      </c>
      <c r="F32" s="38">
        <f t="shared" si="2"/>
        <v>4</v>
      </c>
      <c r="G32" s="40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4">
        <v>0.013530092592592592</v>
      </c>
      <c r="W32" s="53"/>
      <c r="X32" s="53"/>
      <c r="Y32" s="53"/>
      <c r="Z32" s="53"/>
      <c r="AA32" s="53"/>
      <c r="AB32" s="54">
        <v>0.018194444444444444</v>
      </c>
      <c r="AC32" s="54">
        <v>0.01730324074074074</v>
      </c>
      <c r="AD32" s="55"/>
      <c r="AE32" s="55"/>
      <c r="AF32" s="44">
        <v>0.014293981481481484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spans="1:70" ht="12.75">
      <c r="A33" s="37">
        <v>29</v>
      </c>
      <c r="B33" s="50">
        <f t="shared" si="1"/>
        <v>0.013703703703703704</v>
      </c>
      <c r="C33" s="41" t="s">
        <v>336</v>
      </c>
      <c r="D33" s="46" t="s">
        <v>33</v>
      </c>
      <c r="E33" s="46" t="s">
        <v>32</v>
      </c>
      <c r="F33" s="38">
        <f t="shared" si="2"/>
        <v>1</v>
      </c>
      <c r="G33" s="40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4"/>
      <c r="AA33" s="53"/>
      <c r="AB33" s="53"/>
      <c r="AC33" s="53"/>
      <c r="AD33" s="55"/>
      <c r="AE33" s="55"/>
      <c r="AF33" s="44">
        <v>0.013703703703703704</v>
      </c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1:70" ht="12.75">
      <c r="A34" s="37">
        <v>30</v>
      </c>
      <c r="B34" s="50">
        <f t="shared" si="1"/>
        <v>0.01380787037037037</v>
      </c>
      <c r="C34" s="41" t="s">
        <v>67</v>
      </c>
      <c r="D34" s="38" t="s">
        <v>33</v>
      </c>
      <c r="E34" s="38" t="s">
        <v>32</v>
      </c>
      <c r="F34" s="38">
        <f t="shared" si="2"/>
        <v>1</v>
      </c>
      <c r="G34" s="40"/>
      <c r="H34" s="53"/>
      <c r="I34" s="53"/>
      <c r="J34" s="53"/>
      <c r="K34" s="53"/>
      <c r="L34" s="53"/>
      <c r="M34" s="53"/>
      <c r="N34" s="53"/>
      <c r="O34" s="54">
        <v>0.01380787037037037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5"/>
      <c r="AE34" s="55"/>
      <c r="AF34" s="44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1:70" ht="12.75">
      <c r="A35" s="37">
        <v>31</v>
      </c>
      <c r="B35" s="50">
        <f t="shared" si="1"/>
        <v>0.014074074074074074</v>
      </c>
      <c r="C35" s="41" t="s">
        <v>68</v>
      </c>
      <c r="D35" s="38" t="s">
        <v>33</v>
      </c>
      <c r="E35" s="38" t="s">
        <v>32</v>
      </c>
      <c r="F35" s="38">
        <f t="shared" si="2"/>
        <v>2</v>
      </c>
      <c r="G35" s="40"/>
      <c r="H35" s="53"/>
      <c r="I35" s="53"/>
      <c r="J35" s="53"/>
      <c r="K35" s="54">
        <v>0.01539351851851852</v>
      </c>
      <c r="L35" s="54">
        <v>0.014074074074074074</v>
      </c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5"/>
      <c r="AE35" s="55"/>
      <c r="AF35" s="44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:70" ht="12.75">
      <c r="A36" s="37">
        <v>32</v>
      </c>
      <c r="B36" s="50">
        <f t="shared" si="1"/>
        <v>0.014178240740740741</v>
      </c>
      <c r="C36" s="41" t="s">
        <v>69</v>
      </c>
      <c r="D36" s="38" t="s">
        <v>33</v>
      </c>
      <c r="E36" s="38" t="s">
        <v>32</v>
      </c>
      <c r="F36" s="38">
        <f t="shared" si="2"/>
        <v>5</v>
      </c>
      <c r="G36" s="40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4">
        <v>0.014652777777777778</v>
      </c>
      <c r="Z36" s="54">
        <v>0.014178240740740741</v>
      </c>
      <c r="AA36" s="54">
        <v>0.015405092592592592</v>
      </c>
      <c r="AB36" s="54">
        <v>0.015</v>
      </c>
      <c r="AC36" s="54">
        <v>0.015185185185185185</v>
      </c>
      <c r="AD36" s="55"/>
      <c r="AE36" s="55"/>
      <c r="AF36" s="44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spans="1:70" ht="12.75">
      <c r="A37" s="37">
        <v>33</v>
      </c>
      <c r="B37" s="50">
        <f t="shared" si="1"/>
        <v>0.014305555555555556</v>
      </c>
      <c r="C37" s="41" t="s">
        <v>70</v>
      </c>
      <c r="D37" s="38" t="s">
        <v>33</v>
      </c>
      <c r="E37" s="38" t="s">
        <v>34</v>
      </c>
      <c r="F37" s="38">
        <f t="shared" si="2"/>
        <v>2</v>
      </c>
      <c r="G37" s="40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>
        <v>0.014305555555555556</v>
      </c>
      <c r="X37" s="53"/>
      <c r="Y37" s="53"/>
      <c r="Z37" s="53"/>
      <c r="AA37" s="53"/>
      <c r="AB37" s="53"/>
      <c r="AC37" s="53"/>
      <c r="AD37" s="55"/>
      <c r="AE37" s="55"/>
      <c r="AF37" s="44">
        <v>0.018541666666666668</v>
      </c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spans="1:70" ht="12.75">
      <c r="A38" s="37">
        <v>34</v>
      </c>
      <c r="B38" s="50">
        <f aca="true" t="shared" si="3" ref="B38:B60">IF(F38=0," ",MIN(H38:AF38))</f>
        <v>0.014513888888888887</v>
      </c>
      <c r="C38" s="41" t="s">
        <v>71</v>
      </c>
      <c r="D38" s="38" t="s">
        <v>33</v>
      </c>
      <c r="E38" s="38" t="s">
        <v>32</v>
      </c>
      <c r="F38" s="38">
        <f aca="true" t="shared" si="4" ref="F38:F60">COUNTA(H38:AF38)</f>
        <v>2</v>
      </c>
      <c r="G38" s="40"/>
      <c r="H38" s="54">
        <v>0.015509259259259257</v>
      </c>
      <c r="I38" s="53"/>
      <c r="J38" s="54">
        <v>0.014513888888888887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5"/>
      <c r="AE38" s="55"/>
      <c r="AF38" s="44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spans="1:70" ht="12.75">
      <c r="A39" s="37">
        <v>35</v>
      </c>
      <c r="B39" s="50">
        <f t="shared" si="3"/>
        <v>0.014537037037037038</v>
      </c>
      <c r="C39" s="41" t="s">
        <v>72</v>
      </c>
      <c r="D39" s="38" t="s">
        <v>33</v>
      </c>
      <c r="E39" s="38" t="s">
        <v>32</v>
      </c>
      <c r="F39" s="38">
        <f t="shared" si="4"/>
        <v>1</v>
      </c>
      <c r="G39" s="40"/>
      <c r="H39" s="53"/>
      <c r="I39" s="53"/>
      <c r="J39" s="53"/>
      <c r="K39" s="53"/>
      <c r="L39" s="53"/>
      <c r="M39" s="53"/>
      <c r="N39" s="54">
        <v>0.014537037037037038</v>
      </c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5"/>
      <c r="AE39" s="55"/>
      <c r="AF39" s="44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spans="1:70" ht="12.75">
      <c r="A40" s="37">
        <v>36</v>
      </c>
      <c r="B40" s="50">
        <f t="shared" si="3"/>
        <v>0.015208333333333332</v>
      </c>
      <c r="C40" s="41" t="s">
        <v>73</v>
      </c>
      <c r="D40" s="38" t="s">
        <v>33</v>
      </c>
      <c r="E40" s="38" t="s">
        <v>32</v>
      </c>
      <c r="F40" s="38">
        <f t="shared" si="4"/>
        <v>1</v>
      </c>
      <c r="G40" s="40"/>
      <c r="H40" s="53"/>
      <c r="I40" s="53"/>
      <c r="J40" s="53"/>
      <c r="K40" s="53"/>
      <c r="L40" s="53"/>
      <c r="M40" s="53"/>
      <c r="N40" s="53"/>
      <c r="O40" s="54">
        <v>0.015208333333333332</v>
      </c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5"/>
      <c r="AE40" s="55"/>
      <c r="AF40" s="44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</row>
    <row r="41" spans="1:70" ht="12.75">
      <c r="A41" s="37">
        <v>37</v>
      </c>
      <c r="B41" s="50">
        <f t="shared" si="3"/>
        <v>0.015231481481481483</v>
      </c>
      <c r="C41" s="41" t="s">
        <v>332</v>
      </c>
      <c r="D41" s="46" t="s">
        <v>33</v>
      </c>
      <c r="E41" s="46" t="s">
        <v>32</v>
      </c>
      <c r="F41" s="38">
        <f t="shared" si="4"/>
        <v>1</v>
      </c>
      <c r="G41" s="40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53"/>
      <c r="AB41" s="53"/>
      <c r="AC41" s="53"/>
      <c r="AD41" s="55"/>
      <c r="AE41" s="55"/>
      <c r="AF41" s="44">
        <v>0.015231481481481483</v>
      </c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</row>
    <row r="42" spans="1:70" ht="12.75">
      <c r="A42" s="37">
        <v>38</v>
      </c>
      <c r="B42" s="50">
        <f t="shared" si="3"/>
        <v>0.015335648148148147</v>
      </c>
      <c r="C42" s="41" t="s">
        <v>74</v>
      </c>
      <c r="D42" s="38" t="s">
        <v>33</v>
      </c>
      <c r="E42" s="38" t="s">
        <v>32</v>
      </c>
      <c r="F42" s="38">
        <f t="shared" si="4"/>
        <v>1</v>
      </c>
      <c r="G42" s="40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>
        <v>0.015335648148148147</v>
      </c>
      <c r="V42" s="53"/>
      <c r="W42" s="53"/>
      <c r="X42" s="53"/>
      <c r="Y42" s="53"/>
      <c r="Z42" s="53"/>
      <c r="AA42" s="53"/>
      <c r="AB42" s="53"/>
      <c r="AC42" s="53"/>
      <c r="AD42" s="55"/>
      <c r="AE42" s="55"/>
      <c r="AF42" s="44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</row>
    <row r="43" spans="1:70" ht="12.75">
      <c r="A43" s="37">
        <v>39</v>
      </c>
      <c r="B43" s="50">
        <f t="shared" si="3"/>
        <v>0.015520833333333334</v>
      </c>
      <c r="C43" s="41" t="s">
        <v>75</v>
      </c>
      <c r="D43" s="38" t="s">
        <v>33</v>
      </c>
      <c r="E43" s="38" t="s">
        <v>32</v>
      </c>
      <c r="F43" s="38">
        <f t="shared" si="4"/>
        <v>1</v>
      </c>
      <c r="G43" s="40"/>
      <c r="H43" s="53"/>
      <c r="I43" s="53"/>
      <c r="J43" s="53"/>
      <c r="K43" s="53"/>
      <c r="L43" s="53"/>
      <c r="M43" s="53"/>
      <c r="N43" s="54">
        <v>0.015520833333333334</v>
      </c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5"/>
      <c r="AE43" s="55"/>
      <c r="AF43" s="44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spans="1:70" ht="12.75">
      <c r="A44" s="37">
        <v>40</v>
      </c>
      <c r="B44" s="50">
        <f t="shared" si="3"/>
        <v>0.01605324074074074</v>
      </c>
      <c r="C44" s="41" t="s">
        <v>335</v>
      </c>
      <c r="D44" s="46" t="s">
        <v>33</v>
      </c>
      <c r="E44" s="46" t="s">
        <v>32</v>
      </c>
      <c r="F44" s="38">
        <f t="shared" si="4"/>
        <v>1</v>
      </c>
      <c r="G44" s="40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  <c r="AA44" s="53"/>
      <c r="AB44" s="53"/>
      <c r="AC44" s="53"/>
      <c r="AD44" s="55"/>
      <c r="AE44" s="55"/>
      <c r="AF44" s="44">
        <v>0.01605324074074074</v>
      </c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spans="1:70" ht="12.75">
      <c r="A45" s="37">
        <v>41</v>
      </c>
      <c r="B45" s="50">
        <f t="shared" si="3"/>
        <v>0.016145833333333335</v>
      </c>
      <c r="C45" s="41" t="s">
        <v>76</v>
      </c>
      <c r="D45" s="38" t="s">
        <v>33</v>
      </c>
      <c r="E45" s="38" t="s">
        <v>32</v>
      </c>
      <c r="F45" s="38">
        <f t="shared" si="4"/>
        <v>1</v>
      </c>
      <c r="G45" s="40"/>
      <c r="H45" s="53"/>
      <c r="I45" s="53"/>
      <c r="J45" s="53"/>
      <c r="K45" s="53"/>
      <c r="L45" s="53"/>
      <c r="M45" s="53"/>
      <c r="N45" s="54">
        <v>0.016145833333333335</v>
      </c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5"/>
      <c r="AE45" s="55"/>
      <c r="AF45" s="44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spans="1:70" ht="12.75">
      <c r="A46" s="37">
        <v>42</v>
      </c>
      <c r="B46" s="50">
        <f t="shared" si="3"/>
        <v>0.016354166666666666</v>
      </c>
      <c r="C46" s="41" t="s">
        <v>77</v>
      </c>
      <c r="D46" s="38" t="s">
        <v>33</v>
      </c>
      <c r="E46" s="38" t="s">
        <v>32</v>
      </c>
      <c r="F46" s="38">
        <f t="shared" si="4"/>
        <v>2</v>
      </c>
      <c r="G46" s="40"/>
      <c r="H46" s="53"/>
      <c r="I46" s="53"/>
      <c r="J46" s="53"/>
      <c r="K46" s="54">
        <v>0.016527777777777777</v>
      </c>
      <c r="L46" s="54">
        <v>0.016354166666666666</v>
      </c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5"/>
      <c r="AE46" s="55"/>
      <c r="AF46" s="44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spans="1:70" ht="12.75">
      <c r="A47" s="37">
        <v>43</v>
      </c>
      <c r="B47" s="50">
        <f t="shared" si="3"/>
        <v>0.0165625</v>
      </c>
      <c r="C47" s="41" t="s">
        <v>78</v>
      </c>
      <c r="D47" s="38" t="s">
        <v>33</v>
      </c>
      <c r="E47" s="38" t="s">
        <v>34</v>
      </c>
      <c r="F47" s="38">
        <f t="shared" si="4"/>
        <v>1</v>
      </c>
      <c r="G47" s="4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>
        <v>0.0165625</v>
      </c>
      <c r="AA47" s="53"/>
      <c r="AB47" s="53"/>
      <c r="AC47" s="53"/>
      <c r="AD47" s="55"/>
      <c r="AE47" s="55"/>
      <c r="AF47" s="44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spans="1:70" ht="12.75">
      <c r="A48" s="37">
        <v>44</v>
      </c>
      <c r="B48" s="50">
        <f t="shared" si="3"/>
        <v>0.016620370370370372</v>
      </c>
      <c r="C48" s="41" t="s">
        <v>79</v>
      </c>
      <c r="D48" s="38" t="s">
        <v>33</v>
      </c>
      <c r="E48" s="38" t="s">
        <v>32</v>
      </c>
      <c r="F48" s="38">
        <f t="shared" si="4"/>
        <v>1</v>
      </c>
      <c r="G48" s="40"/>
      <c r="H48" s="53"/>
      <c r="I48" s="53"/>
      <c r="J48" s="53"/>
      <c r="K48" s="53"/>
      <c r="L48" s="53"/>
      <c r="M48" s="53"/>
      <c r="N48" s="54">
        <v>0.016620370370370372</v>
      </c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5"/>
      <c r="AE48" s="55"/>
      <c r="AF48" s="44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</row>
    <row r="49" spans="1:70" ht="12.75">
      <c r="A49" s="37">
        <v>45</v>
      </c>
      <c r="B49" s="50">
        <f t="shared" si="3"/>
        <v>0.017361111111111112</v>
      </c>
      <c r="C49" s="41" t="s">
        <v>80</v>
      </c>
      <c r="D49" s="38" t="s">
        <v>33</v>
      </c>
      <c r="E49" s="38" t="s">
        <v>32</v>
      </c>
      <c r="F49" s="38">
        <f t="shared" si="4"/>
        <v>1</v>
      </c>
      <c r="G49" s="40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>
        <v>0.017361111111111112</v>
      </c>
      <c r="AA49" s="53"/>
      <c r="AB49" s="53"/>
      <c r="AC49" s="53"/>
      <c r="AD49" s="55"/>
      <c r="AE49" s="55"/>
      <c r="AF49" s="44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spans="1:70" ht="12.75">
      <c r="A50" s="37">
        <v>46</v>
      </c>
      <c r="B50" s="50">
        <f t="shared" si="3"/>
        <v>0.017951388888888888</v>
      </c>
      <c r="C50" s="41" t="s">
        <v>81</v>
      </c>
      <c r="D50" s="38" t="s">
        <v>33</v>
      </c>
      <c r="E50" s="38" t="s">
        <v>32</v>
      </c>
      <c r="F50" s="38">
        <f t="shared" si="4"/>
        <v>1</v>
      </c>
      <c r="G50" s="40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4">
        <v>0.017951388888888888</v>
      </c>
      <c r="AA50" s="53"/>
      <c r="AB50" s="53"/>
      <c r="AC50" s="53"/>
      <c r="AD50" s="55"/>
      <c r="AE50" s="55"/>
      <c r="AF50" s="44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spans="1:70" ht="12.75">
      <c r="A51" s="37">
        <v>47</v>
      </c>
      <c r="B51" s="50">
        <f t="shared" si="3"/>
        <v>0.01806712962962963</v>
      </c>
      <c r="C51" s="41" t="s">
        <v>82</v>
      </c>
      <c r="D51" s="38" t="s">
        <v>33</v>
      </c>
      <c r="E51" s="38" t="s">
        <v>32</v>
      </c>
      <c r="F51" s="38">
        <f t="shared" si="4"/>
        <v>2</v>
      </c>
      <c r="G51" s="40"/>
      <c r="H51" s="53"/>
      <c r="I51" s="53"/>
      <c r="J51" s="53"/>
      <c r="K51" s="53"/>
      <c r="L51" s="53"/>
      <c r="M51" s="53"/>
      <c r="N51" s="54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5">
        <v>0.01806712962962963</v>
      </c>
      <c r="AE51" s="55"/>
      <c r="AF51" s="44">
        <v>0.01954861111111111</v>
      </c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spans="1:70" ht="12.75">
      <c r="A52" s="37">
        <v>48</v>
      </c>
      <c r="B52" s="50">
        <f t="shared" si="3"/>
        <v>0.018125</v>
      </c>
      <c r="C52" s="41" t="s">
        <v>83</v>
      </c>
      <c r="D52" s="38" t="s">
        <v>33</v>
      </c>
      <c r="E52" s="38" t="s">
        <v>32</v>
      </c>
      <c r="F52" s="38">
        <f t="shared" si="4"/>
        <v>4</v>
      </c>
      <c r="G52" s="40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4">
        <v>0.018564814814814815</v>
      </c>
      <c r="AA52" s="54">
        <v>0.019444444444444445</v>
      </c>
      <c r="AB52" s="54">
        <v>0.018229166666666668</v>
      </c>
      <c r="AC52" s="54">
        <v>0.018125</v>
      </c>
      <c r="AD52" s="55"/>
      <c r="AE52" s="55"/>
      <c r="AF52" s="44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spans="1:70" ht="12.75">
      <c r="A53" s="37">
        <v>49</v>
      </c>
      <c r="B53" s="50">
        <f t="shared" si="3"/>
        <v>0.018194444444444444</v>
      </c>
      <c r="C53" s="41" t="s">
        <v>84</v>
      </c>
      <c r="D53" s="38" t="s">
        <v>33</v>
      </c>
      <c r="E53" s="38" t="s">
        <v>32</v>
      </c>
      <c r="F53" s="38">
        <f t="shared" si="4"/>
        <v>1</v>
      </c>
      <c r="G53" s="40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4">
        <v>0.018194444444444444</v>
      </c>
      <c r="AC53" s="53"/>
      <c r="AD53" s="55"/>
      <c r="AE53" s="55"/>
      <c r="AF53" s="44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spans="1:70" ht="12.75">
      <c r="A54" s="37">
        <v>50</v>
      </c>
      <c r="B54" s="50">
        <f t="shared" si="3"/>
        <v>0.01869212962962963</v>
      </c>
      <c r="C54" s="41" t="s">
        <v>331</v>
      </c>
      <c r="D54" s="46" t="s">
        <v>33</v>
      </c>
      <c r="E54" s="46" t="s">
        <v>32</v>
      </c>
      <c r="F54" s="38">
        <f t="shared" si="4"/>
        <v>1</v>
      </c>
      <c r="G54" s="40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4"/>
      <c r="AA54" s="53"/>
      <c r="AB54" s="53"/>
      <c r="AC54" s="53"/>
      <c r="AD54" s="55"/>
      <c r="AE54" s="55"/>
      <c r="AF54" s="44">
        <v>0.01869212962962963</v>
      </c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spans="1:70" ht="12.75">
      <c r="A55" s="37">
        <v>51</v>
      </c>
      <c r="B55" s="50">
        <f t="shared" si="3"/>
        <v>0.01898148148148148</v>
      </c>
      <c r="C55" s="41" t="s">
        <v>85</v>
      </c>
      <c r="D55" s="38" t="s">
        <v>33</v>
      </c>
      <c r="E55" s="38" t="s">
        <v>32</v>
      </c>
      <c r="F55" s="38">
        <f t="shared" si="4"/>
        <v>1</v>
      </c>
      <c r="G55" s="40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>
        <v>0.01898148148148148</v>
      </c>
      <c r="U55" s="53"/>
      <c r="V55" s="53"/>
      <c r="W55" s="53"/>
      <c r="X55" s="53"/>
      <c r="Y55" s="53"/>
      <c r="Z55" s="53"/>
      <c r="AA55" s="53"/>
      <c r="AB55" s="53"/>
      <c r="AC55" s="53"/>
      <c r="AD55" s="55"/>
      <c r="AE55" s="55"/>
      <c r="AF55" s="44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spans="1:70" ht="12.75">
      <c r="A56" s="37">
        <v>52</v>
      </c>
      <c r="B56" s="50">
        <f t="shared" si="3"/>
        <v>0.02021990740740741</v>
      </c>
      <c r="C56" s="41" t="s">
        <v>329</v>
      </c>
      <c r="D56" s="46" t="s">
        <v>33</v>
      </c>
      <c r="E56" s="46" t="s">
        <v>32</v>
      </c>
      <c r="F56" s="38">
        <f t="shared" si="4"/>
        <v>1</v>
      </c>
      <c r="G56" s="40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4"/>
      <c r="AA56" s="53"/>
      <c r="AB56" s="53"/>
      <c r="AC56" s="53"/>
      <c r="AD56" s="55"/>
      <c r="AE56" s="55"/>
      <c r="AF56" s="44">
        <v>0.02021990740740741</v>
      </c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spans="1:70" ht="12.75">
      <c r="A57" s="37">
        <v>53</v>
      </c>
      <c r="B57" s="50">
        <f t="shared" si="3"/>
        <v>0.02025462962962963</v>
      </c>
      <c r="C57" s="41" t="s">
        <v>334</v>
      </c>
      <c r="D57" s="46" t="s">
        <v>33</v>
      </c>
      <c r="E57" s="46" t="s">
        <v>32</v>
      </c>
      <c r="F57" s="38">
        <f t="shared" si="4"/>
        <v>1</v>
      </c>
      <c r="G57" s="40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4"/>
      <c r="AA57" s="53"/>
      <c r="AB57" s="53"/>
      <c r="AC57" s="53"/>
      <c r="AD57" s="55"/>
      <c r="AE57" s="55"/>
      <c r="AF57" s="44">
        <v>0.02025462962962963</v>
      </c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spans="1:70" ht="12.75">
      <c r="A58" s="37">
        <v>54</v>
      </c>
      <c r="B58" s="50">
        <f t="shared" si="3"/>
        <v>0.020277777777777777</v>
      </c>
      <c r="C58" s="41" t="s">
        <v>330</v>
      </c>
      <c r="D58" s="46" t="s">
        <v>33</v>
      </c>
      <c r="E58" s="46" t="s">
        <v>32</v>
      </c>
      <c r="F58" s="38">
        <f t="shared" si="4"/>
        <v>1</v>
      </c>
      <c r="G58" s="40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4"/>
      <c r="AA58" s="53"/>
      <c r="AB58" s="53"/>
      <c r="AC58" s="53"/>
      <c r="AD58" s="55"/>
      <c r="AE58" s="55"/>
      <c r="AF58" s="44">
        <v>0.020277777777777777</v>
      </c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spans="1:70" ht="12.75">
      <c r="A59" s="37">
        <v>55</v>
      </c>
      <c r="B59" s="50">
        <f t="shared" si="3"/>
        <v>0.021076388888888888</v>
      </c>
      <c r="C59" s="41" t="s">
        <v>86</v>
      </c>
      <c r="D59" s="38" t="s">
        <v>33</v>
      </c>
      <c r="E59" s="38" t="s">
        <v>32</v>
      </c>
      <c r="F59" s="38">
        <f t="shared" si="4"/>
        <v>1</v>
      </c>
      <c r="G59" s="40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4">
        <v>0.021076388888888888</v>
      </c>
      <c r="AA59" s="53"/>
      <c r="AB59" s="53"/>
      <c r="AC59" s="53"/>
      <c r="AD59" s="55"/>
      <c r="AE59" s="55"/>
      <c r="AF59" s="44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spans="1:70" ht="12.75">
      <c r="A60" s="37">
        <v>56</v>
      </c>
      <c r="B60" s="50">
        <f t="shared" si="3"/>
        <v>0.022118055555555557</v>
      </c>
      <c r="C60" s="41" t="s">
        <v>333</v>
      </c>
      <c r="D60" s="46" t="s">
        <v>33</v>
      </c>
      <c r="E60" s="46" t="s">
        <v>32</v>
      </c>
      <c r="F60" s="38">
        <f t="shared" si="4"/>
        <v>1</v>
      </c>
      <c r="G60" s="40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53"/>
      <c r="AB60" s="53"/>
      <c r="AC60" s="53"/>
      <c r="AD60" s="55"/>
      <c r="AE60" s="55"/>
      <c r="AF60" s="44">
        <v>0.022118055555555557</v>
      </c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1:70" ht="12.75">
      <c r="A61" s="35"/>
      <c r="B61" s="51"/>
      <c r="C61" s="36"/>
      <c r="D61" s="21"/>
      <c r="E61" s="21"/>
      <c r="F61" s="21"/>
      <c r="G61" s="25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7"/>
      <c r="AA61" s="56"/>
      <c r="AB61" s="56"/>
      <c r="AC61" s="56"/>
      <c r="AD61" s="58"/>
      <c r="AE61" s="58"/>
      <c r="AF61" s="4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1:70" ht="12.75">
      <c r="A62" s="63"/>
      <c r="B62" s="66"/>
      <c r="C62" s="65"/>
      <c r="D62" s="64"/>
      <c r="E62" s="64"/>
      <c r="F62" s="64"/>
      <c r="G62" s="67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9"/>
      <c r="AA62" s="68"/>
      <c r="AB62" s="68"/>
      <c r="AC62" s="68"/>
      <c r="AD62" s="70"/>
      <c r="AE62" s="70"/>
      <c r="AF62" s="70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1:70" ht="12.75">
      <c r="A63" s="35"/>
      <c r="B63" s="51"/>
      <c r="C63" s="36"/>
      <c r="D63" s="21"/>
      <c r="E63" s="21"/>
      <c r="F63" s="21"/>
      <c r="G63" s="25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7"/>
      <c r="AA63" s="56"/>
      <c r="AB63" s="56"/>
      <c r="AC63" s="56"/>
      <c r="AD63" s="58"/>
      <c r="AE63" s="58"/>
      <c r="AF63" s="4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1:70" ht="12.75">
      <c r="A64" s="16">
        <v>1</v>
      </c>
      <c r="B64" s="52">
        <f aca="true" t="shared" si="5" ref="B64:B127">IF(F64=0," ",MIN(H64:AF64))</f>
        <v>0.007719907407407408</v>
      </c>
      <c r="C64" s="26" t="s">
        <v>87</v>
      </c>
      <c r="D64" s="20" t="s">
        <v>32</v>
      </c>
      <c r="E64" s="20" t="s">
        <v>34</v>
      </c>
      <c r="F64" s="20">
        <f aca="true" t="shared" si="6" ref="F64:F127">COUNTA(H64:AF64)</f>
        <v>1</v>
      </c>
      <c r="G64" s="42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60">
        <v>0.007719907407407408</v>
      </c>
      <c r="W64" s="59"/>
      <c r="X64" s="59"/>
      <c r="Y64" s="59"/>
      <c r="Z64" s="59"/>
      <c r="AA64" s="59"/>
      <c r="AB64" s="59"/>
      <c r="AC64" s="59"/>
      <c r="AD64" s="61"/>
      <c r="AE64" s="61"/>
      <c r="AF64" s="49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spans="1:70" ht="12.75">
      <c r="A65" s="16">
        <v>2</v>
      </c>
      <c r="B65" s="52">
        <f t="shared" si="5"/>
        <v>0.008125</v>
      </c>
      <c r="C65" s="43" t="s">
        <v>88</v>
      </c>
      <c r="D65" s="20" t="s">
        <v>32</v>
      </c>
      <c r="E65" s="20" t="s">
        <v>34</v>
      </c>
      <c r="F65" s="20">
        <f t="shared" si="6"/>
        <v>1</v>
      </c>
      <c r="G65" s="42"/>
      <c r="H65" s="59"/>
      <c r="I65" s="59"/>
      <c r="J65" s="59"/>
      <c r="K65" s="59"/>
      <c r="L65" s="59"/>
      <c r="M65" s="59"/>
      <c r="N65" s="60">
        <v>0.008125</v>
      </c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61"/>
      <c r="AE65" s="61"/>
      <c r="AF65" s="49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</row>
    <row r="66" spans="1:70" ht="12.75">
      <c r="A66" s="16">
        <v>3</v>
      </c>
      <c r="B66" s="52">
        <f t="shared" si="5"/>
        <v>0.008125</v>
      </c>
      <c r="C66" s="43" t="s">
        <v>89</v>
      </c>
      <c r="D66" s="20" t="s">
        <v>32</v>
      </c>
      <c r="E66" s="20" t="s">
        <v>34</v>
      </c>
      <c r="F66" s="20">
        <f t="shared" si="6"/>
        <v>3</v>
      </c>
      <c r="G66" s="4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60">
        <v>0.008576388888888889</v>
      </c>
      <c r="U66" s="60">
        <v>0.008344907407407407</v>
      </c>
      <c r="V66" s="60">
        <v>0.008125</v>
      </c>
      <c r="W66" s="59"/>
      <c r="X66" s="59"/>
      <c r="Y66" s="59"/>
      <c r="Z66" s="59"/>
      <c r="AA66" s="59"/>
      <c r="AB66" s="59"/>
      <c r="AC66" s="59"/>
      <c r="AD66" s="61"/>
      <c r="AE66" s="61"/>
      <c r="AF66" s="49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</row>
    <row r="67" spans="1:70" ht="12.75">
      <c r="A67" s="16">
        <v>4</v>
      </c>
      <c r="B67" s="52">
        <f t="shared" si="5"/>
        <v>0.008240740740740741</v>
      </c>
      <c r="C67" s="43" t="s">
        <v>90</v>
      </c>
      <c r="D67" s="20" t="s">
        <v>32</v>
      </c>
      <c r="E67" s="20" t="s">
        <v>34</v>
      </c>
      <c r="F67" s="20">
        <f t="shared" si="6"/>
        <v>1</v>
      </c>
      <c r="G67" s="42"/>
      <c r="H67" s="59"/>
      <c r="I67" s="59"/>
      <c r="J67" s="59"/>
      <c r="K67" s="59"/>
      <c r="L67" s="59"/>
      <c r="M67" s="59"/>
      <c r="N67" s="60">
        <v>0.008240740740740741</v>
      </c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61"/>
      <c r="AE67" s="61"/>
      <c r="AF67" s="49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</row>
    <row r="68" spans="1:70" ht="12.75">
      <c r="A68" s="16">
        <v>5</v>
      </c>
      <c r="B68" s="52">
        <f t="shared" si="5"/>
        <v>0.008252314814814815</v>
      </c>
      <c r="C68" s="43" t="s">
        <v>342</v>
      </c>
      <c r="D68" s="20" t="s">
        <v>32</v>
      </c>
      <c r="E68" s="20" t="s">
        <v>32</v>
      </c>
      <c r="F68" s="20">
        <f t="shared" si="6"/>
        <v>16</v>
      </c>
      <c r="G68" s="42"/>
      <c r="H68" s="60">
        <v>0.00925925925925926</v>
      </c>
      <c r="I68" s="60">
        <v>0.010925925925925926</v>
      </c>
      <c r="J68" s="60">
        <v>0.00886574074074074</v>
      </c>
      <c r="K68" s="60">
        <v>0.008252314814814815</v>
      </c>
      <c r="L68" s="59"/>
      <c r="M68" s="59"/>
      <c r="N68" s="60">
        <v>0.009178240740740742</v>
      </c>
      <c r="O68" s="60">
        <v>0.009525462962962963</v>
      </c>
      <c r="P68" s="59"/>
      <c r="Q68" s="59"/>
      <c r="R68" s="60">
        <v>0.01</v>
      </c>
      <c r="S68" s="60">
        <v>0.00900462962962963</v>
      </c>
      <c r="T68" s="60">
        <v>0.0084375</v>
      </c>
      <c r="U68" s="59"/>
      <c r="V68" s="59"/>
      <c r="W68" s="60">
        <v>0.009432870370370371</v>
      </c>
      <c r="X68" s="59"/>
      <c r="Y68" s="60">
        <v>0.009930555555555555</v>
      </c>
      <c r="Z68" s="59"/>
      <c r="AA68" s="60">
        <v>0.0134375</v>
      </c>
      <c r="AB68" s="60">
        <v>0.011006944444444444</v>
      </c>
      <c r="AC68" s="60">
        <v>0.010833333333333334</v>
      </c>
      <c r="AD68" s="61">
        <v>0.01087962962962963</v>
      </c>
      <c r="AE68" s="61"/>
      <c r="AF68" s="49">
        <v>0.012569444444444446</v>
      </c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1:70" ht="12.75">
      <c r="A69" s="16">
        <v>6</v>
      </c>
      <c r="B69" s="52">
        <f t="shared" si="5"/>
        <v>0.008252314814814815</v>
      </c>
      <c r="C69" s="43" t="s">
        <v>92</v>
      </c>
      <c r="D69" s="20" t="s">
        <v>32</v>
      </c>
      <c r="E69" s="20" t="s">
        <v>32</v>
      </c>
      <c r="F69" s="20">
        <f t="shared" si="6"/>
        <v>1</v>
      </c>
      <c r="G69" s="4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60">
        <v>0.008252314814814815</v>
      </c>
      <c r="V69" s="59"/>
      <c r="W69" s="59"/>
      <c r="X69" s="59"/>
      <c r="Y69" s="59"/>
      <c r="Z69" s="59"/>
      <c r="AA69" s="59"/>
      <c r="AB69" s="59"/>
      <c r="AC69" s="59"/>
      <c r="AD69" s="61"/>
      <c r="AE69" s="61"/>
      <c r="AF69" s="49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1:70" ht="12.75">
      <c r="A70" s="16">
        <v>7</v>
      </c>
      <c r="B70" s="52">
        <f t="shared" si="5"/>
        <v>0.00829861111111111</v>
      </c>
      <c r="C70" s="43" t="s">
        <v>93</v>
      </c>
      <c r="D70" s="20" t="s">
        <v>32</v>
      </c>
      <c r="E70" s="20" t="s">
        <v>32</v>
      </c>
      <c r="F70" s="20">
        <f t="shared" si="6"/>
        <v>3</v>
      </c>
      <c r="G70" s="4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>
        <v>0.008784722222222223</v>
      </c>
      <c r="T70" s="60">
        <v>0.00829861111111111</v>
      </c>
      <c r="U70" s="60">
        <v>0.008576388888888889</v>
      </c>
      <c r="V70" s="59"/>
      <c r="W70" s="59"/>
      <c r="X70" s="59"/>
      <c r="Y70" s="59"/>
      <c r="Z70" s="59"/>
      <c r="AA70" s="59"/>
      <c r="AB70" s="59"/>
      <c r="AC70" s="59"/>
      <c r="AD70" s="61"/>
      <c r="AE70" s="61"/>
      <c r="AF70" s="49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1:70" ht="12.75">
      <c r="A71" s="16">
        <v>8</v>
      </c>
      <c r="B71" s="52">
        <f t="shared" si="5"/>
        <v>0.008333333333333333</v>
      </c>
      <c r="C71" s="43" t="s">
        <v>94</v>
      </c>
      <c r="D71" s="20" t="s">
        <v>32</v>
      </c>
      <c r="E71" s="20" t="s">
        <v>32</v>
      </c>
      <c r="F71" s="20">
        <f t="shared" si="6"/>
        <v>2</v>
      </c>
      <c r="G71" s="4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>
        <v>0.008356481481481482</v>
      </c>
      <c r="T71" s="60">
        <v>0.008333333333333333</v>
      </c>
      <c r="U71" s="59"/>
      <c r="V71" s="59"/>
      <c r="W71" s="59"/>
      <c r="X71" s="59"/>
      <c r="Y71" s="59"/>
      <c r="Z71" s="59"/>
      <c r="AA71" s="59"/>
      <c r="AB71" s="59"/>
      <c r="AC71" s="59"/>
      <c r="AD71" s="61"/>
      <c r="AE71" s="61"/>
      <c r="AF71" s="49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1:70" ht="12.75">
      <c r="A72" s="16">
        <v>9</v>
      </c>
      <c r="B72" s="52">
        <f t="shared" si="5"/>
        <v>0.008356481481481482</v>
      </c>
      <c r="C72" s="43" t="s">
        <v>95</v>
      </c>
      <c r="D72" s="20" t="s">
        <v>32</v>
      </c>
      <c r="E72" s="20" t="s">
        <v>32</v>
      </c>
      <c r="F72" s="20">
        <f t="shared" si="6"/>
        <v>3</v>
      </c>
      <c r="G72" s="42"/>
      <c r="H72" s="60">
        <v>0.009016203703703703</v>
      </c>
      <c r="I72" s="59"/>
      <c r="J72" s="59"/>
      <c r="K72" s="59"/>
      <c r="L72" s="59"/>
      <c r="M72" s="59"/>
      <c r="N72" s="59"/>
      <c r="O72" s="59"/>
      <c r="P72" s="59"/>
      <c r="Q72" s="60">
        <v>0.008356481481481482</v>
      </c>
      <c r="R72" s="59"/>
      <c r="S72" s="59"/>
      <c r="T72" s="59"/>
      <c r="U72" s="59"/>
      <c r="V72" s="60">
        <v>0.008657407407407409</v>
      </c>
      <c r="W72" s="59"/>
      <c r="X72" s="59"/>
      <c r="Y72" s="59"/>
      <c r="Z72" s="59"/>
      <c r="AA72" s="59"/>
      <c r="AB72" s="59"/>
      <c r="AC72" s="59"/>
      <c r="AD72" s="61"/>
      <c r="AE72" s="61"/>
      <c r="AF72" s="49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</row>
    <row r="73" spans="1:70" ht="12.75">
      <c r="A73" s="16">
        <v>10</v>
      </c>
      <c r="B73" s="52">
        <f t="shared" si="5"/>
        <v>0.008368055555555556</v>
      </c>
      <c r="C73" s="43" t="s">
        <v>96</v>
      </c>
      <c r="D73" s="20" t="s">
        <v>32</v>
      </c>
      <c r="E73" s="20" t="s">
        <v>32</v>
      </c>
      <c r="F73" s="20">
        <f t="shared" si="6"/>
        <v>2</v>
      </c>
      <c r="G73" s="4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60">
        <v>0.008368055555555556</v>
      </c>
      <c r="S73" s="59"/>
      <c r="T73" s="60">
        <v>0.00883101851851852</v>
      </c>
      <c r="U73" s="59"/>
      <c r="V73" s="59"/>
      <c r="W73" s="59"/>
      <c r="X73" s="59"/>
      <c r="Y73" s="59"/>
      <c r="Z73" s="59"/>
      <c r="AA73" s="59"/>
      <c r="AB73" s="59"/>
      <c r="AC73" s="59"/>
      <c r="AD73" s="61"/>
      <c r="AE73" s="61"/>
      <c r="AF73" s="49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1:70" ht="12.75">
      <c r="A74" s="16">
        <v>11</v>
      </c>
      <c r="B74" s="52">
        <f t="shared" si="5"/>
        <v>0.008368055555555556</v>
      </c>
      <c r="C74" s="43" t="s">
        <v>97</v>
      </c>
      <c r="D74" s="20" t="s">
        <v>32</v>
      </c>
      <c r="E74" s="20" t="s">
        <v>32</v>
      </c>
      <c r="F74" s="20">
        <f t="shared" si="6"/>
        <v>1</v>
      </c>
      <c r="G74" s="4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>
        <v>0.008368055555555556</v>
      </c>
      <c r="V74" s="59"/>
      <c r="W74" s="59"/>
      <c r="X74" s="59"/>
      <c r="Y74" s="59"/>
      <c r="Z74" s="59"/>
      <c r="AA74" s="59"/>
      <c r="AB74" s="59"/>
      <c r="AC74" s="59"/>
      <c r="AD74" s="61"/>
      <c r="AE74" s="61"/>
      <c r="AF74" s="49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1:70" ht="12.75">
      <c r="A75" s="16">
        <v>12</v>
      </c>
      <c r="B75" s="52">
        <f t="shared" si="5"/>
        <v>0.008391203703703703</v>
      </c>
      <c r="C75" s="43" t="s">
        <v>98</v>
      </c>
      <c r="D75" s="20" t="s">
        <v>32</v>
      </c>
      <c r="E75" s="20" t="s">
        <v>32</v>
      </c>
      <c r="F75" s="20">
        <f t="shared" si="6"/>
        <v>2</v>
      </c>
      <c r="G75" s="42"/>
      <c r="H75" s="59"/>
      <c r="I75" s="59"/>
      <c r="J75" s="60">
        <v>0.009050925925925926</v>
      </c>
      <c r="K75" s="60">
        <v>0.008391203703703703</v>
      </c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61"/>
      <c r="AE75" s="61"/>
      <c r="AF75" s="49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1:70" ht="12.75">
      <c r="A76" s="16">
        <v>13</v>
      </c>
      <c r="B76" s="52">
        <f t="shared" si="5"/>
        <v>0.0084375</v>
      </c>
      <c r="C76" s="43" t="s">
        <v>100</v>
      </c>
      <c r="D76" s="20" t="s">
        <v>32</v>
      </c>
      <c r="E76" s="20" t="s">
        <v>32</v>
      </c>
      <c r="F76" s="20">
        <f t="shared" si="6"/>
        <v>9</v>
      </c>
      <c r="G76" s="42"/>
      <c r="H76" s="60">
        <v>0.008854166666666666</v>
      </c>
      <c r="I76" s="59"/>
      <c r="J76" s="59"/>
      <c r="K76" s="59"/>
      <c r="L76" s="59"/>
      <c r="M76" s="59"/>
      <c r="N76" s="60">
        <v>0.008773148148148148</v>
      </c>
      <c r="O76" s="59"/>
      <c r="P76" s="60">
        <v>0.008541666666666666</v>
      </c>
      <c r="Q76" s="60">
        <v>0.0084375</v>
      </c>
      <c r="R76" s="60">
        <v>0.008715277777777778</v>
      </c>
      <c r="S76" s="59"/>
      <c r="T76" s="59"/>
      <c r="U76" s="59"/>
      <c r="V76" s="60">
        <v>0.008761574074074074</v>
      </c>
      <c r="W76" s="59"/>
      <c r="X76" s="59"/>
      <c r="Y76" s="59"/>
      <c r="Z76" s="59"/>
      <c r="AA76" s="59"/>
      <c r="AB76" s="60">
        <v>0.010011574074074074</v>
      </c>
      <c r="AC76" s="60">
        <v>0.010219907407407407</v>
      </c>
      <c r="AD76" s="61"/>
      <c r="AE76" s="61"/>
      <c r="AF76" s="49">
        <v>0.012812499999999996</v>
      </c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  <row r="77" spans="1:70" ht="12.75">
      <c r="A77" s="16">
        <v>14</v>
      </c>
      <c r="B77" s="52">
        <f t="shared" si="5"/>
        <v>0.0084375</v>
      </c>
      <c r="C77" s="43" t="s">
        <v>99</v>
      </c>
      <c r="D77" s="20" t="s">
        <v>32</v>
      </c>
      <c r="E77" s="20" t="s">
        <v>32</v>
      </c>
      <c r="F77" s="20">
        <f t="shared" si="6"/>
        <v>1</v>
      </c>
      <c r="G77" s="4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60">
        <v>0.0084375</v>
      </c>
      <c r="W77" s="59"/>
      <c r="X77" s="59"/>
      <c r="Y77" s="59"/>
      <c r="Z77" s="59"/>
      <c r="AA77" s="59"/>
      <c r="AB77" s="59"/>
      <c r="AC77" s="59"/>
      <c r="AD77" s="61"/>
      <c r="AE77" s="61"/>
      <c r="AF77" s="49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</row>
    <row r="78" spans="1:70" ht="12.75">
      <c r="A78" s="16">
        <v>15</v>
      </c>
      <c r="B78" s="52">
        <f t="shared" si="5"/>
        <v>0.0084375</v>
      </c>
      <c r="C78" s="43" t="s">
        <v>101</v>
      </c>
      <c r="D78" s="20" t="s">
        <v>32</v>
      </c>
      <c r="E78" s="20" t="s">
        <v>32</v>
      </c>
      <c r="F78" s="20">
        <f t="shared" si="6"/>
        <v>1</v>
      </c>
      <c r="G78" s="42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60">
        <v>0.0084375</v>
      </c>
      <c r="V78" s="59"/>
      <c r="W78" s="59"/>
      <c r="X78" s="59"/>
      <c r="Y78" s="59"/>
      <c r="Z78" s="59"/>
      <c r="AA78" s="59"/>
      <c r="AB78" s="59"/>
      <c r="AC78" s="59"/>
      <c r="AD78" s="61"/>
      <c r="AE78" s="61"/>
      <c r="AF78" s="49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</row>
    <row r="79" spans="1:70" ht="12.75">
      <c r="A79" s="16">
        <v>16</v>
      </c>
      <c r="B79" s="52">
        <f t="shared" si="5"/>
        <v>0.008449074074074074</v>
      </c>
      <c r="C79" s="43" t="s">
        <v>102</v>
      </c>
      <c r="D79" s="20" t="s">
        <v>32</v>
      </c>
      <c r="E79" s="20" t="s">
        <v>32</v>
      </c>
      <c r="F79" s="20">
        <f t="shared" si="6"/>
        <v>2</v>
      </c>
      <c r="G79" s="42"/>
      <c r="H79" s="59"/>
      <c r="I79" s="59"/>
      <c r="J79" s="59"/>
      <c r="K79" s="59"/>
      <c r="L79" s="59"/>
      <c r="M79" s="59"/>
      <c r="N79" s="59"/>
      <c r="O79" s="59"/>
      <c r="P79" s="60">
        <v>0.008912037037037036</v>
      </c>
      <c r="Q79" s="59"/>
      <c r="R79" s="60">
        <v>0.008449074074074074</v>
      </c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61"/>
      <c r="AE79" s="61"/>
      <c r="AF79" s="49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</row>
    <row r="80" spans="1:70" ht="12.75">
      <c r="A80" s="16">
        <v>17</v>
      </c>
      <c r="B80" s="52">
        <f t="shared" si="5"/>
        <v>0.008449074074074074</v>
      </c>
      <c r="C80" s="43" t="s">
        <v>103</v>
      </c>
      <c r="D80" s="20" t="s">
        <v>32</v>
      </c>
      <c r="E80" s="20" t="s">
        <v>32</v>
      </c>
      <c r="F80" s="20">
        <f t="shared" si="6"/>
        <v>4</v>
      </c>
      <c r="G80" s="42"/>
      <c r="H80" s="59"/>
      <c r="I80" s="59"/>
      <c r="J80" s="59"/>
      <c r="K80" s="59"/>
      <c r="L80" s="59"/>
      <c r="M80" s="59"/>
      <c r="N80" s="60">
        <v>0.00886574074074074</v>
      </c>
      <c r="O80" s="60">
        <v>0.008449074074074074</v>
      </c>
      <c r="P80" s="59"/>
      <c r="Q80" s="59"/>
      <c r="R80" s="60">
        <v>0.008993055555555554</v>
      </c>
      <c r="S80" s="59"/>
      <c r="T80" s="59"/>
      <c r="U80" s="60">
        <v>0.009305555555555556</v>
      </c>
      <c r="V80" s="59"/>
      <c r="W80" s="59"/>
      <c r="X80" s="59"/>
      <c r="Y80" s="59"/>
      <c r="Z80" s="59"/>
      <c r="AA80" s="59"/>
      <c r="AB80" s="59"/>
      <c r="AC80" s="59"/>
      <c r="AD80" s="61"/>
      <c r="AE80" s="61"/>
      <c r="AF80" s="49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</row>
    <row r="81" spans="1:70" ht="12.75">
      <c r="A81" s="16">
        <v>18</v>
      </c>
      <c r="B81" s="52">
        <f t="shared" si="5"/>
        <v>0.008460648148148148</v>
      </c>
      <c r="C81" s="43" t="s">
        <v>104</v>
      </c>
      <c r="D81" s="20" t="s">
        <v>32</v>
      </c>
      <c r="E81" s="20" t="s">
        <v>32</v>
      </c>
      <c r="F81" s="20">
        <f t="shared" si="6"/>
        <v>4</v>
      </c>
      <c r="G81" s="4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60">
        <v>0.00855324074074074</v>
      </c>
      <c r="S81" s="60">
        <v>0.008460648148148148</v>
      </c>
      <c r="T81" s="59"/>
      <c r="U81" s="60">
        <v>0.009791666666666667</v>
      </c>
      <c r="V81" s="60">
        <v>0.008703703703703705</v>
      </c>
      <c r="W81" s="59"/>
      <c r="X81" s="59"/>
      <c r="Y81" s="59"/>
      <c r="Z81" s="59"/>
      <c r="AA81" s="59"/>
      <c r="AB81" s="59"/>
      <c r="AC81" s="59"/>
      <c r="AD81" s="61"/>
      <c r="AE81" s="61"/>
      <c r="AF81" s="49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</row>
    <row r="82" spans="1:70" ht="12.75">
      <c r="A82" s="16">
        <v>19</v>
      </c>
      <c r="B82" s="52">
        <f t="shared" si="5"/>
        <v>0.008472222222222221</v>
      </c>
      <c r="C82" s="43" t="s">
        <v>105</v>
      </c>
      <c r="D82" s="20" t="s">
        <v>32</v>
      </c>
      <c r="E82" s="20" t="s">
        <v>32</v>
      </c>
      <c r="F82" s="20">
        <f t="shared" si="6"/>
        <v>1</v>
      </c>
      <c r="G82" s="4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60">
        <v>0.008472222222222221</v>
      </c>
      <c r="V82" s="59"/>
      <c r="W82" s="59"/>
      <c r="X82" s="59"/>
      <c r="Y82" s="59"/>
      <c r="Z82" s="59"/>
      <c r="AA82" s="59"/>
      <c r="AB82" s="59"/>
      <c r="AC82" s="59"/>
      <c r="AD82" s="61"/>
      <c r="AE82" s="61"/>
      <c r="AF82" s="49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</row>
    <row r="83" spans="1:70" ht="12.75">
      <c r="A83" s="16">
        <v>20</v>
      </c>
      <c r="B83" s="52">
        <f t="shared" si="5"/>
        <v>0.008541666666666666</v>
      </c>
      <c r="C83" s="43" t="s">
        <v>106</v>
      </c>
      <c r="D83" s="20" t="s">
        <v>32</v>
      </c>
      <c r="E83" s="20" t="s">
        <v>32</v>
      </c>
      <c r="F83" s="20">
        <f t="shared" si="6"/>
        <v>2</v>
      </c>
      <c r="G83" s="42"/>
      <c r="H83" s="60">
        <v>0.008541666666666666</v>
      </c>
      <c r="I83" s="59"/>
      <c r="J83" s="59"/>
      <c r="K83" s="59"/>
      <c r="L83" s="59"/>
      <c r="M83" s="59"/>
      <c r="N83" s="59"/>
      <c r="O83" s="59"/>
      <c r="P83" s="60">
        <v>0.009155092592592593</v>
      </c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61"/>
      <c r="AE83" s="61"/>
      <c r="AF83" s="49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</row>
    <row r="84" spans="1:70" ht="12.75">
      <c r="A84" s="16">
        <v>21</v>
      </c>
      <c r="B84" s="52">
        <f t="shared" si="5"/>
        <v>0.008599537037037036</v>
      </c>
      <c r="C84" s="43" t="s">
        <v>107</v>
      </c>
      <c r="D84" s="20" t="s">
        <v>32</v>
      </c>
      <c r="E84" s="20" t="s">
        <v>32</v>
      </c>
      <c r="F84" s="20">
        <f t="shared" si="6"/>
        <v>1</v>
      </c>
      <c r="G84" s="4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60">
        <v>0.008599537037037036</v>
      </c>
      <c r="V84" s="59"/>
      <c r="W84" s="59"/>
      <c r="X84" s="59"/>
      <c r="Y84" s="59"/>
      <c r="Z84" s="59"/>
      <c r="AA84" s="59"/>
      <c r="AB84" s="59"/>
      <c r="AC84" s="59"/>
      <c r="AD84" s="61"/>
      <c r="AE84" s="61"/>
      <c r="AF84" s="49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</row>
    <row r="85" spans="1:70" ht="12.75">
      <c r="A85" s="16">
        <v>22</v>
      </c>
      <c r="B85" s="52">
        <f t="shared" si="5"/>
        <v>0.008611111111111113</v>
      </c>
      <c r="C85" s="43" t="s">
        <v>108</v>
      </c>
      <c r="D85" s="20" t="s">
        <v>32</v>
      </c>
      <c r="E85" s="20" t="s">
        <v>32</v>
      </c>
      <c r="F85" s="20">
        <f t="shared" si="6"/>
        <v>2</v>
      </c>
      <c r="G85" s="4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60">
        <v>0.008611111111111113</v>
      </c>
      <c r="V85" s="60">
        <v>0.00875</v>
      </c>
      <c r="W85" s="59"/>
      <c r="X85" s="59"/>
      <c r="Y85" s="59"/>
      <c r="Z85" s="59"/>
      <c r="AA85" s="59"/>
      <c r="AB85" s="59"/>
      <c r="AC85" s="59"/>
      <c r="AD85" s="61"/>
      <c r="AE85" s="61"/>
      <c r="AF85" s="49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</row>
    <row r="86" spans="1:70" ht="12.75">
      <c r="A86" s="16">
        <v>23</v>
      </c>
      <c r="B86" s="52">
        <f t="shared" si="5"/>
        <v>0.008611111111111113</v>
      </c>
      <c r="C86" s="43" t="s">
        <v>109</v>
      </c>
      <c r="D86" s="20" t="s">
        <v>32</v>
      </c>
      <c r="E86" s="20" t="s">
        <v>32</v>
      </c>
      <c r="F86" s="20">
        <f t="shared" si="6"/>
        <v>6</v>
      </c>
      <c r="G86" s="42"/>
      <c r="H86" s="59"/>
      <c r="I86" s="59"/>
      <c r="J86" s="59"/>
      <c r="K86" s="59"/>
      <c r="L86" s="59"/>
      <c r="M86" s="59"/>
      <c r="N86" s="60">
        <v>0.008981481481481481</v>
      </c>
      <c r="O86" s="59"/>
      <c r="P86" s="59"/>
      <c r="Q86" s="59"/>
      <c r="R86" s="60">
        <v>0.008611111111111113</v>
      </c>
      <c r="S86" s="59"/>
      <c r="T86" s="59"/>
      <c r="U86" s="59"/>
      <c r="V86" s="60">
        <v>0.008900462962962962</v>
      </c>
      <c r="W86" s="59"/>
      <c r="X86" s="60">
        <v>0.009247685185185185</v>
      </c>
      <c r="Y86" s="60">
        <v>0.009722222222222222</v>
      </c>
      <c r="Z86" s="60">
        <v>0.009918981481481482</v>
      </c>
      <c r="AA86" s="59"/>
      <c r="AB86" s="59"/>
      <c r="AC86" s="59"/>
      <c r="AD86" s="61"/>
      <c r="AE86" s="61"/>
      <c r="AF86" s="49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</row>
    <row r="87" spans="1:70" ht="12.75">
      <c r="A87" s="16">
        <v>24</v>
      </c>
      <c r="B87" s="52">
        <f t="shared" si="5"/>
        <v>0.00866898148148148</v>
      </c>
      <c r="C87" s="43" t="s">
        <v>110</v>
      </c>
      <c r="D87" s="20" t="s">
        <v>32</v>
      </c>
      <c r="E87" s="20" t="s">
        <v>32</v>
      </c>
      <c r="F87" s="20">
        <f t="shared" si="6"/>
        <v>2</v>
      </c>
      <c r="G87" s="42"/>
      <c r="H87" s="59"/>
      <c r="I87" s="59"/>
      <c r="J87" s="59"/>
      <c r="K87" s="59"/>
      <c r="L87" s="60">
        <v>0.00866898148148148</v>
      </c>
      <c r="M87" s="59"/>
      <c r="N87" s="59"/>
      <c r="O87" s="59"/>
      <c r="P87" s="59"/>
      <c r="Q87" s="60">
        <v>0.008854166666666666</v>
      </c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1"/>
      <c r="AE87" s="61"/>
      <c r="AF87" s="49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</row>
    <row r="88" spans="1:70" ht="12.75">
      <c r="A88" s="16">
        <v>25</v>
      </c>
      <c r="B88" s="52">
        <f t="shared" si="5"/>
        <v>0.00869212962962963</v>
      </c>
      <c r="C88" s="43" t="s">
        <v>111</v>
      </c>
      <c r="D88" s="20" t="s">
        <v>32</v>
      </c>
      <c r="E88" s="20" t="s">
        <v>32</v>
      </c>
      <c r="F88" s="20">
        <f t="shared" si="6"/>
        <v>2</v>
      </c>
      <c r="G88" s="42"/>
      <c r="H88" s="59"/>
      <c r="I88" s="59"/>
      <c r="J88" s="59"/>
      <c r="K88" s="59"/>
      <c r="L88" s="59"/>
      <c r="M88" s="59"/>
      <c r="N88" s="59"/>
      <c r="O88" s="60">
        <v>0.008912037037037036</v>
      </c>
      <c r="P88" s="60">
        <v>0.00869212962962963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1"/>
      <c r="AE88" s="61"/>
      <c r="AF88" s="49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</row>
    <row r="89" spans="1:70" ht="12.75">
      <c r="A89" s="16">
        <v>26</v>
      </c>
      <c r="B89" s="52">
        <f t="shared" si="5"/>
        <v>0.008715277777777778</v>
      </c>
      <c r="C89" s="43" t="s">
        <v>112</v>
      </c>
      <c r="D89" s="20" t="s">
        <v>32</v>
      </c>
      <c r="E89" s="20" t="s">
        <v>32</v>
      </c>
      <c r="F89" s="20">
        <f t="shared" si="6"/>
        <v>1</v>
      </c>
      <c r="G89" s="4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60">
        <v>0.008715277777777778</v>
      </c>
      <c r="V89" s="59"/>
      <c r="W89" s="59"/>
      <c r="X89" s="59"/>
      <c r="Y89" s="59"/>
      <c r="Z89" s="59"/>
      <c r="AA89" s="59"/>
      <c r="AB89" s="59"/>
      <c r="AC89" s="59"/>
      <c r="AD89" s="61"/>
      <c r="AE89" s="61"/>
      <c r="AF89" s="49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</row>
    <row r="90" spans="1:70" ht="12.75">
      <c r="A90" s="16">
        <v>27</v>
      </c>
      <c r="B90" s="52">
        <f t="shared" si="5"/>
        <v>0.008819444444444444</v>
      </c>
      <c r="C90" s="43" t="s">
        <v>113</v>
      </c>
      <c r="D90" s="20" t="s">
        <v>32</v>
      </c>
      <c r="E90" s="20" t="s">
        <v>32</v>
      </c>
      <c r="F90" s="20">
        <f t="shared" si="6"/>
        <v>1</v>
      </c>
      <c r="G90" s="4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60">
        <v>0.008819444444444444</v>
      </c>
      <c r="X90" s="59"/>
      <c r="Y90" s="59"/>
      <c r="Z90" s="59"/>
      <c r="AA90" s="59"/>
      <c r="AB90" s="59"/>
      <c r="AC90" s="59"/>
      <c r="AD90" s="61"/>
      <c r="AE90" s="61"/>
      <c r="AF90" s="49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</row>
    <row r="91" spans="1:70" ht="12.75">
      <c r="A91" s="16">
        <v>28</v>
      </c>
      <c r="B91" s="52">
        <f t="shared" si="5"/>
        <v>0.008819444444444444</v>
      </c>
      <c r="C91" s="43" t="s">
        <v>114</v>
      </c>
      <c r="D91" s="20" t="s">
        <v>32</v>
      </c>
      <c r="E91" s="20" t="s">
        <v>32</v>
      </c>
      <c r="F91" s="20">
        <f t="shared" si="6"/>
        <v>9</v>
      </c>
      <c r="G91" s="42"/>
      <c r="H91" s="59"/>
      <c r="I91" s="60">
        <v>0.009375</v>
      </c>
      <c r="J91" s="59"/>
      <c r="K91" s="60">
        <v>0.009097222222222222</v>
      </c>
      <c r="L91" s="60">
        <v>0.008819444444444444</v>
      </c>
      <c r="M91" s="60">
        <v>0.009050925925925926</v>
      </c>
      <c r="N91" s="60">
        <v>0.009305555555555556</v>
      </c>
      <c r="O91" s="60">
        <v>0.008819444444444444</v>
      </c>
      <c r="P91" s="59"/>
      <c r="Q91" s="59"/>
      <c r="R91" s="59"/>
      <c r="S91" s="60">
        <v>0.00980324074074074</v>
      </c>
      <c r="T91" s="59"/>
      <c r="U91" s="59"/>
      <c r="V91" s="60">
        <v>0.009537037037037037</v>
      </c>
      <c r="W91" s="60">
        <v>0.010277777777777778</v>
      </c>
      <c r="X91" s="59"/>
      <c r="Y91" s="59"/>
      <c r="Z91" s="59"/>
      <c r="AA91" s="59"/>
      <c r="AB91" s="59"/>
      <c r="AC91" s="59"/>
      <c r="AD91" s="61"/>
      <c r="AE91" s="61"/>
      <c r="AF91" s="49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</row>
    <row r="92" spans="1:70" ht="12.75">
      <c r="A92" s="16">
        <v>29</v>
      </c>
      <c r="B92" s="52">
        <f t="shared" si="5"/>
        <v>0.00886574074074074</v>
      </c>
      <c r="C92" s="43" t="s">
        <v>115</v>
      </c>
      <c r="D92" s="20" t="s">
        <v>32</v>
      </c>
      <c r="E92" s="20" t="s">
        <v>32</v>
      </c>
      <c r="F92" s="20">
        <f t="shared" si="6"/>
        <v>2</v>
      </c>
      <c r="G92" s="4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60">
        <v>0.009293981481481481</v>
      </c>
      <c r="V92" s="60">
        <v>0.00886574074074074</v>
      </c>
      <c r="W92" s="59"/>
      <c r="X92" s="59"/>
      <c r="Y92" s="59"/>
      <c r="Z92" s="59"/>
      <c r="AA92" s="59"/>
      <c r="AB92" s="59"/>
      <c r="AC92" s="59"/>
      <c r="AD92" s="61"/>
      <c r="AE92" s="61"/>
      <c r="AF92" s="49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</row>
    <row r="93" spans="1:70" ht="12.75">
      <c r="A93" s="16">
        <v>30</v>
      </c>
      <c r="B93" s="52">
        <f t="shared" si="5"/>
        <v>0.00886574074074074</v>
      </c>
      <c r="C93" s="43" t="s">
        <v>116</v>
      </c>
      <c r="D93" s="20" t="s">
        <v>32</v>
      </c>
      <c r="E93" s="20" t="s">
        <v>32</v>
      </c>
      <c r="F93" s="20">
        <f t="shared" si="6"/>
        <v>11</v>
      </c>
      <c r="G93" s="42"/>
      <c r="H93" s="60">
        <v>0.010891203703703703</v>
      </c>
      <c r="I93" s="60">
        <v>0.010254629629629631</v>
      </c>
      <c r="J93" s="60">
        <v>0.010347222222222223</v>
      </c>
      <c r="K93" s="60">
        <v>0.009641203703703702</v>
      </c>
      <c r="L93" s="59"/>
      <c r="M93" s="59"/>
      <c r="N93" s="59"/>
      <c r="O93" s="60">
        <v>0.00962962962962963</v>
      </c>
      <c r="P93" s="59"/>
      <c r="Q93" s="60">
        <v>0.008993055555555554</v>
      </c>
      <c r="R93" s="60">
        <v>0.00886574074074074</v>
      </c>
      <c r="S93" s="60">
        <v>0.009328703703703704</v>
      </c>
      <c r="T93" s="60">
        <v>0.009699074074074075</v>
      </c>
      <c r="U93" s="59"/>
      <c r="V93" s="59"/>
      <c r="W93" s="59"/>
      <c r="X93" s="59"/>
      <c r="Y93" s="60">
        <v>0.011516203703703704</v>
      </c>
      <c r="Z93" s="59"/>
      <c r="AA93" s="59"/>
      <c r="AB93" s="59"/>
      <c r="AC93" s="60">
        <v>0.010231481481481482</v>
      </c>
      <c r="AD93" s="61"/>
      <c r="AE93" s="61"/>
      <c r="AF93" s="49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</row>
    <row r="94" spans="1:70" ht="12.75">
      <c r="A94" s="16">
        <v>31</v>
      </c>
      <c r="B94" s="52">
        <f t="shared" si="5"/>
        <v>0.008877314814814815</v>
      </c>
      <c r="C94" s="43" t="s">
        <v>117</v>
      </c>
      <c r="D94" s="20" t="s">
        <v>32</v>
      </c>
      <c r="E94" s="20" t="s">
        <v>32</v>
      </c>
      <c r="F94" s="20">
        <f t="shared" si="6"/>
        <v>3</v>
      </c>
      <c r="G94" s="42"/>
      <c r="H94" s="60">
        <v>0.009236111111111112</v>
      </c>
      <c r="I94" s="59"/>
      <c r="J94" s="59"/>
      <c r="K94" s="60">
        <v>0.008981481481481481</v>
      </c>
      <c r="L94" s="59"/>
      <c r="M94" s="59"/>
      <c r="N94" s="60">
        <v>0.008877314814814815</v>
      </c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1"/>
      <c r="AE94" s="61"/>
      <c r="AF94" s="49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</row>
    <row r="95" spans="1:70" ht="12.75">
      <c r="A95" s="16">
        <v>32</v>
      </c>
      <c r="B95" s="52">
        <f t="shared" si="5"/>
        <v>0.008888888888888889</v>
      </c>
      <c r="C95" s="43" t="s">
        <v>118</v>
      </c>
      <c r="D95" s="20" t="s">
        <v>32</v>
      </c>
      <c r="E95" s="20" t="s">
        <v>32</v>
      </c>
      <c r="F95" s="20">
        <f t="shared" si="6"/>
        <v>3</v>
      </c>
      <c r="G95" s="42"/>
      <c r="H95" s="59"/>
      <c r="I95" s="59"/>
      <c r="J95" s="59"/>
      <c r="K95" s="59"/>
      <c r="L95" s="59"/>
      <c r="M95" s="59"/>
      <c r="N95" s="60">
        <v>0.008888888888888889</v>
      </c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60">
        <v>0.010104166666666666</v>
      </c>
      <c r="AB95" s="60">
        <v>0.011018518518518518</v>
      </c>
      <c r="AC95" s="59"/>
      <c r="AD95" s="61"/>
      <c r="AE95" s="61"/>
      <c r="AF95" s="49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</row>
    <row r="96" spans="1:70" ht="12.75">
      <c r="A96" s="16">
        <v>33</v>
      </c>
      <c r="B96" s="52">
        <f t="shared" si="5"/>
        <v>0.008888888888888889</v>
      </c>
      <c r="C96" s="43" t="s">
        <v>119</v>
      </c>
      <c r="D96" s="20" t="s">
        <v>32</v>
      </c>
      <c r="E96" s="20" t="s">
        <v>32</v>
      </c>
      <c r="F96" s="20">
        <f t="shared" si="6"/>
        <v>1</v>
      </c>
      <c r="G96" s="42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60">
        <v>0.008888888888888889</v>
      </c>
      <c r="W96" s="59"/>
      <c r="X96" s="59"/>
      <c r="Y96" s="59"/>
      <c r="Z96" s="59"/>
      <c r="AA96" s="59"/>
      <c r="AB96" s="59"/>
      <c r="AC96" s="59"/>
      <c r="AD96" s="61"/>
      <c r="AE96" s="61"/>
      <c r="AF96" s="49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</row>
    <row r="97" spans="1:70" ht="12.75">
      <c r="A97" s="16">
        <v>34</v>
      </c>
      <c r="B97" s="52">
        <f t="shared" si="5"/>
        <v>0.008946759259259258</v>
      </c>
      <c r="C97" s="43" t="s">
        <v>120</v>
      </c>
      <c r="D97" s="20" t="s">
        <v>32</v>
      </c>
      <c r="E97" s="20" t="s">
        <v>32</v>
      </c>
      <c r="F97" s="20">
        <f t="shared" si="6"/>
        <v>1</v>
      </c>
      <c r="G97" s="4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>
        <v>0.008946759259259258</v>
      </c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61"/>
      <c r="AE97" s="61"/>
      <c r="AF97" s="49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</row>
    <row r="98" spans="1:70" ht="12.75">
      <c r="A98" s="16">
        <v>35</v>
      </c>
      <c r="B98" s="52">
        <f t="shared" si="5"/>
        <v>0.008958333333333334</v>
      </c>
      <c r="C98" s="43" t="s">
        <v>121</v>
      </c>
      <c r="D98" s="20" t="s">
        <v>32</v>
      </c>
      <c r="E98" s="20" t="s">
        <v>32</v>
      </c>
      <c r="F98" s="20">
        <f t="shared" si="6"/>
        <v>4</v>
      </c>
      <c r="G98" s="42"/>
      <c r="H98" s="60">
        <v>0.009108796296296297</v>
      </c>
      <c r="I98" s="60">
        <v>0.009525462962962963</v>
      </c>
      <c r="J98" s="60">
        <v>0.009918981481481482</v>
      </c>
      <c r="K98" s="59"/>
      <c r="L98" s="60">
        <v>0.008958333333333334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61"/>
      <c r="AE98" s="61"/>
      <c r="AF98" s="49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</row>
    <row r="99" spans="1:70" ht="12.75">
      <c r="A99" s="16">
        <v>36</v>
      </c>
      <c r="B99" s="52">
        <f t="shared" si="5"/>
        <v>0.008958333333333334</v>
      </c>
      <c r="C99" s="43" t="s">
        <v>122</v>
      </c>
      <c r="D99" s="20" t="s">
        <v>32</v>
      </c>
      <c r="E99" s="20" t="s">
        <v>32</v>
      </c>
      <c r="F99" s="20">
        <f t="shared" si="6"/>
        <v>1</v>
      </c>
      <c r="G99" s="4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60">
        <v>0.008958333333333334</v>
      </c>
      <c r="W99" s="59"/>
      <c r="X99" s="59"/>
      <c r="Y99" s="59"/>
      <c r="Z99" s="59"/>
      <c r="AA99" s="59"/>
      <c r="AB99" s="59"/>
      <c r="AC99" s="59"/>
      <c r="AD99" s="61"/>
      <c r="AE99" s="61"/>
      <c r="AF99" s="49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</row>
    <row r="100" spans="1:70" ht="12.75">
      <c r="A100" s="16">
        <v>37</v>
      </c>
      <c r="B100" s="52">
        <f t="shared" si="5"/>
        <v>0.008958333333333334</v>
      </c>
      <c r="C100" s="43" t="s">
        <v>123</v>
      </c>
      <c r="D100" s="20" t="s">
        <v>32</v>
      </c>
      <c r="E100" s="20" t="s">
        <v>32</v>
      </c>
      <c r="F100" s="20">
        <f t="shared" si="6"/>
        <v>2</v>
      </c>
      <c r="G100" s="42"/>
      <c r="H100" s="59"/>
      <c r="I100" s="59"/>
      <c r="J100" s="59"/>
      <c r="K100" s="59"/>
      <c r="L100" s="59"/>
      <c r="M100" s="60">
        <v>0.00920138888888889</v>
      </c>
      <c r="N100" s="60">
        <v>0.008958333333333334</v>
      </c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61"/>
      <c r="AE100" s="61"/>
      <c r="AF100" s="49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</row>
    <row r="101" spans="1:70" ht="12.75">
      <c r="A101" s="16">
        <v>38</v>
      </c>
      <c r="B101" s="52">
        <f t="shared" si="5"/>
        <v>0.00900462962962963</v>
      </c>
      <c r="C101" s="43" t="s">
        <v>124</v>
      </c>
      <c r="D101" s="20" t="s">
        <v>32</v>
      </c>
      <c r="E101" s="20" t="s">
        <v>32</v>
      </c>
      <c r="F101" s="20">
        <f t="shared" si="6"/>
        <v>1</v>
      </c>
      <c r="G101" s="4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60">
        <v>0.00900462962962963</v>
      </c>
      <c r="U101" s="59"/>
      <c r="V101" s="59"/>
      <c r="W101" s="59"/>
      <c r="X101" s="59"/>
      <c r="Y101" s="59"/>
      <c r="Z101" s="59"/>
      <c r="AA101" s="59"/>
      <c r="AB101" s="59"/>
      <c r="AC101" s="59"/>
      <c r="AD101" s="61"/>
      <c r="AE101" s="61"/>
      <c r="AF101" s="49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</row>
    <row r="102" spans="1:70" ht="12.75">
      <c r="A102" s="16">
        <v>39</v>
      </c>
      <c r="B102" s="52">
        <f t="shared" si="5"/>
        <v>0.009016203703703703</v>
      </c>
      <c r="C102" s="43" t="s">
        <v>125</v>
      </c>
      <c r="D102" s="20" t="s">
        <v>32</v>
      </c>
      <c r="E102" s="20" t="s">
        <v>32</v>
      </c>
      <c r="F102" s="20">
        <f t="shared" si="6"/>
        <v>1</v>
      </c>
      <c r="G102" s="42"/>
      <c r="H102" s="59"/>
      <c r="I102" s="59"/>
      <c r="J102" s="59"/>
      <c r="K102" s="59"/>
      <c r="L102" s="59"/>
      <c r="M102" s="59"/>
      <c r="N102" s="60">
        <v>0.009016203703703703</v>
      </c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61"/>
      <c r="AE102" s="61"/>
      <c r="AF102" s="49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</row>
    <row r="103" spans="1:70" ht="12.75">
      <c r="A103" s="16">
        <v>40</v>
      </c>
      <c r="B103" s="52">
        <f t="shared" si="5"/>
        <v>0.009016203703703703</v>
      </c>
      <c r="C103" s="43" t="s">
        <v>126</v>
      </c>
      <c r="D103" s="20" t="s">
        <v>32</v>
      </c>
      <c r="E103" s="20" t="s">
        <v>32</v>
      </c>
      <c r="F103" s="20">
        <f t="shared" si="6"/>
        <v>1</v>
      </c>
      <c r="G103" s="42"/>
      <c r="H103" s="59"/>
      <c r="I103" s="59"/>
      <c r="J103" s="59"/>
      <c r="K103" s="59"/>
      <c r="L103" s="59"/>
      <c r="M103" s="59"/>
      <c r="N103" s="59"/>
      <c r="O103" s="59"/>
      <c r="P103" s="60">
        <v>0.009016203703703703</v>
      </c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61"/>
      <c r="AE103" s="61"/>
      <c r="AF103" s="49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</row>
    <row r="104" spans="1:70" ht="12.75">
      <c r="A104" s="16">
        <v>41</v>
      </c>
      <c r="B104" s="52">
        <f t="shared" si="5"/>
        <v>0.009039351851851852</v>
      </c>
      <c r="C104" s="43" t="s">
        <v>127</v>
      </c>
      <c r="D104" s="20" t="s">
        <v>32</v>
      </c>
      <c r="E104" s="20" t="s">
        <v>32</v>
      </c>
      <c r="F104" s="20">
        <f t="shared" si="6"/>
        <v>7</v>
      </c>
      <c r="G104" s="42"/>
      <c r="H104" s="59"/>
      <c r="I104" s="59"/>
      <c r="J104" s="60">
        <v>0.009745370370370371</v>
      </c>
      <c r="K104" s="59"/>
      <c r="L104" s="60">
        <v>0.009039351851851852</v>
      </c>
      <c r="M104" s="59"/>
      <c r="N104" s="59"/>
      <c r="O104" s="60">
        <v>0.00931712962962963</v>
      </c>
      <c r="P104" s="59"/>
      <c r="Q104" s="60">
        <v>0.009247685185185185</v>
      </c>
      <c r="R104" s="60">
        <v>0.009305555555555556</v>
      </c>
      <c r="S104" s="59"/>
      <c r="T104" s="60">
        <v>0.010127314814814816</v>
      </c>
      <c r="U104" s="60">
        <v>0.009965277777777778</v>
      </c>
      <c r="V104" s="59"/>
      <c r="W104" s="59"/>
      <c r="X104" s="59"/>
      <c r="Y104" s="59"/>
      <c r="Z104" s="59"/>
      <c r="AA104" s="59"/>
      <c r="AB104" s="59"/>
      <c r="AC104" s="59"/>
      <c r="AD104" s="61"/>
      <c r="AE104" s="61"/>
      <c r="AF104" s="49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</row>
    <row r="105" spans="1:70" ht="12.75">
      <c r="A105" s="16">
        <v>42</v>
      </c>
      <c r="B105" s="52">
        <f t="shared" si="5"/>
        <v>0.009074074074074073</v>
      </c>
      <c r="C105" s="43" t="s">
        <v>128</v>
      </c>
      <c r="D105" s="20" t="s">
        <v>32</v>
      </c>
      <c r="E105" s="20" t="s">
        <v>32</v>
      </c>
      <c r="F105" s="20">
        <f t="shared" si="6"/>
        <v>1</v>
      </c>
      <c r="G105" s="42"/>
      <c r="H105" s="59"/>
      <c r="I105" s="59"/>
      <c r="J105" s="59"/>
      <c r="K105" s="59"/>
      <c r="L105" s="59"/>
      <c r="M105" s="59"/>
      <c r="N105" s="60">
        <v>0.009074074074074073</v>
      </c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61"/>
      <c r="AE105" s="61"/>
      <c r="AF105" s="49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</row>
    <row r="106" spans="1:70" ht="12.75">
      <c r="A106" s="16">
        <v>43</v>
      </c>
      <c r="B106" s="52">
        <f t="shared" si="5"/>
        <v>0.00908564814814815</v>
      </c>
      <c r="C106" s="43" t="s">
        <v>129</v>
      </c>
      <c r="D106" s="20" t="s">
        <v>32</v>
      </c>
      <c r="E106" s="20" t="s">
        <v>32</v>
      </c>
      <c r="F106" s="20">
        <f t="shared" si="6"/>
        <v>4</v>
      </c>
      <c r="G106" s="42"/>
      <c r="H106" s="59"/>
      <c r="I106" s="59"/>
      <c r="J106" s="59"/>
      <c r="K106" s="59"/>
      <c r="L106" s="59"/>
      <c r="M106" s="60">
        <v>0.009375</v>
      </c>
      <c r="N106" s="60">
        <v>0.009282407407407408</v>
      </c>
      <c r="O106" s="60">
        <v>0.00908564814814815</v>
      </c>
      <c r="P106" s="59"/>
      <c r="Q106" s="60">
        <v>0.009178240740740742</v>
      </c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61"/>
      <c r="AE106" s="61"/>
      <c r="AF106" s="49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</row>
    <row r="107" spans="1:70" ht="12.75">
      <c r="A107" s="16">
        <v>44</v>
      </c>
      <c r="B107" s="52">
        <f t="shared" si="5"/>
        <v>0.009097222222222222</v>
      </c>
      <c r="C107" s="43" t="s">
        <v>130</v>
      </c>
      <c r="D107" s="20" t="s">
        <v>32</v>
      </c>
      <c r="E107" s="20" t="s">
        <v>32</v>
      </c>
      <c r="F107" s="20">
        <f t="shared" si="6"/>
        <v>3</v>
      </c>
      <c r="G107" s="42"/>
      <c r="H107" s="60">
        <v>0.010092592592592592</v>
      </c>
      <c r="I107" s="60">
        <v>0.009756944444444445</v>
      </c>
      <c r="J107" s="60">
        <v>0.009097222222222222</v>
      </c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61"/>
      <c r="AE107" s="61"/>
      <c r="AF107" s="49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</row>
    <row r="108" spans="1:70" ht="12.75">
      <c r="A108" s="16">
        <v>45</v>
      </c>
      <c r="B108" s="52">
        <f t="shared" si="5"/>
        <v>0.009120370370370369</v>
      </c>
      <c r="C108" s="43" t="s">
        <v>131</v>
      </c>
      <c r="D108" s="20" t="s">
        <v>32</v>
      </c>
      <c r="E108" s="20" t="s">
        <v>32</v>
      </c>
      <c r="F108" s="20">
        <f t="shared" si="6"/>
        <v>1</v>
      </c>
      <c r="G108" s="4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60">
        <v>0.009120370370370369</v>
      </c>
      <c r="U108" s="59"/>
      <c r="V108" s="59"/>
      <c r="W108" s="59"/>
      <c r="X108" s="59"/>
      <c r="Y108" s="59"/>
      <c r="Z108" s="59"/>
      <c r="AA108" s="59"/>
      <c r="AB108" s="59"/>
      <c r="AC108" s="59"/>
      <c r="AD108" s="61"/>
      <c r="AE108" s="61"/>
      <c r="AF108" s="49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</row>
    <row r="109" spans="1:70" ht="12.75">
      <c r="A109" s="16">
        <v>46</v>
      </c>
      <c r="B109" s="52">
        <f t="shared" si="5"/>
        <v>0.009143518518518518</v>
      </c>
      <c r="C109" s="43" t="s">
        <v>132</v>
      </c>
      <c r="D109" s="20" t="s">
        <v>32</v>
      </c>
      <c r="E109" s="20" t="s">
        <v>32</v>
      </c>
      <c r="F109" s="20">
        <f t="shared" si="6"/>
        <v>1</v>
      </c>
      <c r="G109" s="42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60">
        <v>0.009143518518518518</v>
      </c>
      <c r="U109" s="59"/>
      <c r="V109" s="59"/>
      <c r="W109" s="59"/>
      <c r="X109" s="59"/>
      <c r="Y109" s="59"/>
      <c r="Z109" s="59"/>
      <c r="AA109" s="59"/>
      <c r="AB109" s="59"/>
      <c r="AC109" s="59"/>
      <c r="AD109" s="61"/>
      <c r="AE109" s="61"/>
      <c r="AF109" s="49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</row>
    <row r="110" spans="1:70" ht="12.75">
      <c r="A110" s="16">
        <v>47</v>
      </c>
      <c r="B110" s="52">
        <f t="shared" si="5"/>
        <v>0.009143518518518518</v>
      </c>
      <c r="C110" s="43" t="s">
        <v>133</v>
      </c>
      <c r="D110" s="20" t="s">
        <v>32</v>
      </c>
      <c r="E110" s="20" t="s">
        <v>32</v>
      </c>
      <c r="F110" s="20">
        <f t="shared" si="6"/>
        <v>2</v>
      </c>
      <c r="G110" s="42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60">
        <v>0.01087962962962963</v>
      </c>
      <c r="V110" s="60">
        <v>0.009143518518518518</v>
      </c>
      <c r="W110" s="59"/>
      <c r="X110" s="59"/>
      <c r="Y110" s="59"/>
      <c r="Z110" s="59"/>
      <c r="AA110" s="59"/>
      <c r="AB110" s="59"/>
      <c r="AC110" s="59"/>
      <c r="AD110" s="61"/>
      <c r="AE110" s="61"/>
      <c r="AF110" s="49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</row>
    <row r="111" spans="1:70" ht="12.75">
      <c r="A111" s="16">
        <v>48</v>
      </c>
      <c r="B111" s="52">
        <f t="shared" si="5"/>
        <v>0.009155092592592593</v>
      </c>
      <c r="C111" s="43" t="s">
        <v>134</v>
      </c>
      <c r="D111" s="20" t="s">
        <v>32</v>
      </c>
      <c r="E111" s="20" t="s">
        <v>32</v>
      </c>
      <c r="F111" s="20">
        <f t="shared" si="6"/>
        <v>3</v>
      </c>
      <c r="G111" s="42"/>
      <c r="H111" s="59"/>
      <c r="I111" s="59"/>
      <c r="J111" s="60">
        <v>0.009525462962962963</v>
      </c>
      <c r="K111" s="59"/>
      <c r="L111" s="59"/>
      <c r="M111" s="59"/>
      <c r="N111" s="60">
        <v>0.009155092592592593</v>
      </c>
      <c r="O111" s="59"/>
      <c r="P111" s="59"/>
      <c r="Q111" s="59"/>
      <c r="R111" s="60">
        <v>0.009722222222222222</v>
      </c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61"/>
      <c r="AE111" s="61"/>
      <c r="AF111" s="49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</row>
    <row r="112" spans="1:70" ht="12.75">
      <c r="A112" s="16">
        <v>49</v>
      </c>
      <c r="B112" s="52">
        <f t="shared" si="5"/>
        <v>0.009155092592592593</v>
      </c>
      <c r="C112" s="43" t="s">
        <v>135</v>
      </c>
      <c r="D112" s="20" t="s">
        <v>32</v>
      </c>
      <c r="E112" s="20" t="s">
        <v>32</v>
      </c>
      <c r="F112" s="20">
        <f t="shared" si="6"/>
        <v>1</v>
      </c>
      <c r="G112" s="42"/>
      <c r="H112" s="59"/>
      <c r="I112" s="59"/>
      <c r="J112" s="59"/>
      <c r="K112" s="59"/>
      <c r="L112" s="59"/>
      <c r="M112" s="59"/>
      <c r="N112" s="59"/>
      <c r="O112" s="60">
        <v>0.009155092592592593</v>
      </c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61"/>
      <c r="AE112" s="61"/>
      <c r="AF112" s="49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</row>
    <row r="113" spans="1:70" ht="12.75">
      <c r="A113" s="16">
        <v>50</v>
      </c>
      <c r="B113" s="52">
        <f t="shared" si="5"/>
        <v>0.009189814814814814</v>
      </c>
      <c r="C113" s="43" t="s">
        <v>136</v>
      </c>
      <c r="D113" s="20" t="s">
        <v>32</v>
      </c>
      <c r="E113" s="20" t="s">
        <v>32</v>
      </c>
      <c r="F113" s="20">
        <f t="shared" si="6"/>
        <v>1</v>
      </c>
      <c r="G113" s="4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60">
        <v>0.009189814814814814</v>
      </c>
      <c r="V113" s="59"/>
      <c r="W113" s="59"/>
      <c r="X113" s="59"/>
      <c r="Y113" s="59"/>
      <c r="Z113" s="59"/>
      <c r="AA113" s="59"/>
      <c r="AB113" s="59"/>
      <c r="AC113" s="59"/>
      <c r="AD113" s="61"/>
      <c r="AE113" s="61"/>
      <c r="AF113" s="49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</row>
    <row r="114" spans="1:70" ht="12.75">
      <c r="A114" s="16">
        <v>51</v>
      </c>
      <c r="B114" s="52">
        <f t="shared" si="5"/>
        <v>0.00920138888888889</v>
      </c>
      <c r="C114" s="43" t="s">
        <v>137</v>
      </c>
      <c r="D114" s="20" t="s">
        <v>32</v>
      </c>
      <c r="E114" s="20" t="s">
        <v>32</v>
      </c>
      <c r="F114" s="20">
        <f t="shared" si="6"/>
        <v>2</v>
      </c>
      <c r="G114" s="4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60">
        <v>0.009421296296296296</v>
      </c>
      <c r="X114" s="60">
        <v>0.00920138888888889</v>
      </c>
      <c r="Y114" s="59"/>
      <c r="Z114" s="59"/>
      <c r="AA114" s="59"/>
      <c r="AB114" s="59"/>
      <c r="AC114" s="59"/>
      <c r="AD114" s="61"/>
      <c r="AE114" s="61"/>
      <c r="AF114" s="49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</row>
    <row r="115" spans="1:70" ht="12.75">
      <c r="A115" s="16">
        <v>52</v>
      </c>
      <c r="B115" s="52">
        <f t="shared" si="5"/>
        <v>0.009212962962962963</v>
      </c>
      <c r="C115" s="43" t="s">
        <v>138</v>
      </c>
      <c r="D115" s="20" t="s">
        <v>32</v>
      </c>
      <c r="E115" s="20" t="s">
        <v>32</v>
      </c>
      <c r="F115" s="20">
        <f t="shared" si="6"/>
        <v>1</v>
      </c>
      <c r="G115" s="42"/>
      <c r="H115" s="59"/>
      <c r="I115" s="59"/>
      <c r="J115" s="59"/>
      <c r="K115" s="59"/>
      <c r="L115" s="59"/>
      <c r="M115" s="59"/>
      <c r="N115" s="59"/>
      <c r="O115" s="59"/>
      <c r="P115" s="60">
        <v>0.009212962962962963</v>
      </c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61"/>
      <c r="AE115" s="61"/>
      <c r="AF115" s="49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</row>
    <row r="116" spans="1:70" ht="12.75">
      <c r="A116" s="16">
        <v>53</v>
      </c>
      <c r="B116" s="52">
        <f t="shared" si="5"/>
        <v>0.009236111111111112</v>
      </c>
      <c r="C116" s="43" t="s">
        <v>139</v>
      </c>
      <c r="D116" s="20" t="s">
        <v>32</v>
      </c>
      <c r="E116" s="20" t="s">
        <v>32</v>
      </c>
      <c r="F116" s="20">
        <f t="shared" si="6"/>
        <v>2</v>
      </c>
      <c r="G116" s="4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60">
        <v>0.009363425925925926</v>
      </c>
      <c r="U116" s="59"/>
      <c r="V116" s="60">
        <v>0.009236111111111112</v>
      </c>
      <c r="W116" s="59"/>
      <c r="X116" s="59"/>
      <c r="Y116" s="59"/>
      <c r="Z116" s="59"/>
      <c r="AA116" s="59"/>
      <c r="AB116" s="59"/>
      <c r="AC116" s="59"/>
      <c r="AD116" s="61"/>
      <c r="AE116" s="61"/>
      <c r="AF116" s="49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</row>
    <row r="117" spans="1:70" ht="12.75">
      <c r="A117" s="16">
        <v>54</v>
      </c>
      <c r="B117" s="52">
        <f t="shared" si="5"/>
        <v>0.009247685185185185</v>
      </c>
      <c r="C117" s="43" t="s">
        <v>140</v>
      </c>
      <c r="D117" s="20" t="s">
        <v>32</v>
      </c>
      <c r="E117" s="20" t="s">
        <v>32</v>
      </c>
      <c r="F117" s="20">
        <f t="shared" si="6"/>
        <v>1</v>
      </c>
      <c r="G117" s="42"/>
      <c r="H117" s="59"/>
      <c r="I117" s="59"/>
      <c r="J117" s="59"/>
      <c r="K117" s="59"/>
      <c r="L117" s="59"/>
      <c r="M117" s="60">
        <v>0.009247685185185185</v>
      </c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61"/>
      <c r="AE117" s="61"/>
      <c r="AF117" s="49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</row>
    <row r="118" spans="1:70" ht="12.75">
      <c r="A118" s="16">
        <v>55</v>
      </c>
      <c r="B118" s="52">
        <f t="shared" si="5"/>
        <v>0.00925925925925926</v>
      </c>
      <c r="C118" s="43" t="s">
        <v>141</v>
      </c>
      <c r="D118" s="20" t="s">
        <v>32</v>
      </c>
      <c r="E118" s="20" t="s">
        <v>32</v>
      </c>
      <c r="F118" s="20">
        <f t="shared" si="6"/>
        <v>1</v>
      </c>
      <c r="G118" s="4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60">
        <v>0.00925925925925926</v>
      </c>
      <c r="W118" s="59"/>
      <c r="X118" s="59"/>
      <c r="Y118" s="59"/>
      <c r="Z118" s="59"/>
      <c r="AA118" s="59"/>
      <c r="AB118" s="59"/>
      <c r="AC118" s="59"/>
      <c r="AD118" s="61"/>
      <c r="AE118" s="61"/>
      <c r="AF118" s="49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</row>
    <row r="119" spans="1:70" ht="12.75">
      <c r="A119" s="16">
        <v>56</v>
      </c>
      <c r="B119" s="52">
        <f t="shared" si="5"/>
        <v>0.00925925925925926</v>
      </c>
      <c r="C119" s="43" t="s">
        <v>142</v>
      </c>
      <c r="D119" s="20" t="s">
        <v>32</v>
      </c>
      <c r="E119" s="20" t="s">
        <v>32</v>
      </c>
      <c r="F119" s="20">
        <f t="shared" si="6"/>
        <v>1</v>
      </c>
      <c r="G119" s="4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>
        <v>0.00925925925925926</v>
      </c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61"/>
      <c r="AE119" s="61"/>
      <c r="AF119" s="49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</row>
    <row r="120" spans="1:70" ht="12.75">
      <c r="A120" s="16">
        <v>57</v>
      </c>
      <c r="B120" s="52">
        <f t="shared" si="5"/>
        <v>0.009293981481481481</v>
      </c>
      <c r="C120" s="43" t="s">
        <v>143</v>
      </c>
      <c r="D120" s="20" t="s">
        <v>32</v>
      </c>
      <c r="E120" s="20" t="s">
        <v>32</v>
      </c>
      <c r="F120" s="20">
        <f t="shared" si="6"/>
        <v>2</v>
      </c>
      <c r="G120" s="4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60">
        <v>0.009386574074074073</v>
      </c>
      <c r="V120" s="60">
        <v>0.009293981481481481</v>
      </c>
      <c r="W120" s="59"/>
      <c r="X120" s="59"/>
      <c r="Y120" s="59"/>
      <c r="Z120" s="59"/>
      <c r="AA120" s="59"/>
      <c r="AB120" s="59"/>
      <c r="AC120" s="59"/>
      <c r="AD120" s="61"/>
      <c r="AE120" s="61"/>
      <c r="AF120" s="49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</row>
    <row r="121" spans="1:70" ht="12.75">
      <c r="A121" s="16">
        <v>58</v>
      </c>
      <c r="B121" s="52">
        <f t="shared" si="5"/>
        <v>0.009293981481481481</v>
      </c>
      <c r="C121" s="43" t="s">
        <v>144</v>
      </c>
      <c r="D121" s="20" t="s">
        <v>32</v>
      </c>
      <c r="E121" s="20" t="s">
        <v>32</v>
      </c>
      <c r="F121" s="20">
        <f t="shared" si="6"/>
        <v>1</v>
      </c>
      <c r="G121" s="4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60">
        <v>0.009293981481481481</v>
      </c>
      <c r="V121" s="59"/>
      <c r="W121" s="59"/>
      <c r="X121" s="59"/>
      <c r="Y121" s="59"/>
      <c r="Z121" s="59"/>
      <c r="AA121" s="59"/>
      <c r="AB121" s="59"/>
      <c r="AC121" s="59"/>
      <c r="AD121" s="61"/>
      <c r="AE121" s="61"/>
      <c r="AF121" s="49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</row>
    <row r="122" spans="1:70" ht="12.75">
      <c r="A122" s="16">
        <v>59</v>
      </c>
      <c r="B122" s="52">
        <f t="shared" si="5"/>
        <v>0.009305555555555556</v>
      </c>
      <c r="C122" s="43" t="s">
        <v>145</v>
      </c>
      <c r="D122" s="20" t="s">
        <v>32</v>
      </c>
      <c r="E122" s="20" t="s">
        <v>32</v>
      </c>
      <c r="F122" s="20">
        <f t="shared" si="6"/>
        <v>1</v>
      </c>
      <c r="G122" s="4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0">
        <v>0.009305555555555556</v>
      </c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61"/>
      <c r="AE122" s="61"/>
      <c r="AF122" s="49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</row>
    <row r="123" spans="1:70" ht="12.75">
      <c r="A123" s="16">
        <v>60</v>
      </c>
      <c r="B123" s="52">
        <f t="shared" si="5"/>
        <v>0.009305555555555556</v>
      </c>
      <c r="C123" s="43" t="s">
        <v>146</v>
      </c>
      <c r="D123" s="20" t="s">
        <v>32</v>
      </c>
      <c r="E123" s="20" t="s">
        <v>32</v>
      </c>
      <c r="F123" s="20">
        <f t="shared" si="6"/>
        <v>2</v>
      </c>
      <c r="G123" s="42"/>
      <c r="H123" s="59"/>
      <c r="I123" s="59"/>
      <c r="J123" s="59"/>
      <c r="K123" s="59"/>
      <c r="L123" s="59"/>
      <c r="M123" s="59"/>
      <c r="N123" s="59"/>
      <c r="O123" s="59"/>
      <c r="P123" s="60">
        <v>0.009305555555555556</v>
      </c>
      <c r="Q123" s="59"/>
      <c r="R123" s="60">
        <v>0.01011574074074074</v>
      </c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61"/>
      <c r="AE123" s="61"/>
      <c r="AF123" s="49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</row>
    <row r="124" spans="1:70" ht="12.75">
      <c r="A124" s="16">
        <v>61</v>
      </c>
      <c r="B124" s="52">
        <f t="shared" si="5"/>
        <v>0.009340277777777777</v>
      </c>
      <c r="C124" s="43" t="s">
        <v>147</v>
      </c>
      <c r="D124" s="20" t="s">
        <v>32</v>
      </c>
      <c r="E124" s="20" t="s">
        <v>32</v>
      </c>
      <c r="F124" s="20">
        <f t="shared" si="6"/>
        <v>1</v>
      </c>
      <c r="G124" s="42"/>
      <c r="H124" s="59"/>
      <c r="I124" s="59"/>
      <c r="J124" s="59"/>
      <c r="K124" s="59"/>
      <c r="L124" s="59"/>
      <c r="M124" s="59"/>
      <c r="N124" s="60">
        <v>0.009340277777777777</v>
      </c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61"/>
      <c r="AE124" s="61"/>
      <c r="AF124" s="49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</row>
    <row r="125" spans="1:70" ht="12.75">
      <c r="A125" s="16">
        <v>62</v>
      </c>
      <c r="B125" s="52">
        <f t="shared" si="5"/>
        <v>0.009398148148148149</v>
      </c>
      <c r="C125" s="43" t="s">
        <v>148</v>
      </c>
      <c r="D125" s="20" t="s">
        <v>32</v>
      </c>
      <c r="E125" s="20" t="s">
        <v>32</v>
      </c>
      <c r="F125" s="20">
        <f t="shared" si="6"/>
        <v>3</v>
      </c>
      <c r="G125" s="42"/>
      <c r="H125" s="59"/>
      <c r="I125" s="60">
        <v>0.010138888888888888</v>
      </c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60">
        <v>0.009398148148148149</v>
      </c>
      <c r="V125" s="59"/>
      <c r="W125" s="59"/>
      <c r="X125" s="59"/>
      <c r="Y125" s="59"/>
      <c r="Z125" s="59"/>
      <c r="AA125" s="59"/>
      <c r="AB125" s="59"/>
      <c r="AC125" s="59"/>
      <c r="AD125" s="61">
        <v>0.015856481481481482</v>
      </c>
      <c r="AE125" s="61"/>
      <c r="AF125" s="49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</row>
    <row r="126" spans="1:70" ht="12.75">
      <c r="A126" s="16">
        <v>63</v>
      </c>
      <c r="B126" s="52">
        <f t="shared" si="5"/>
        <v>0.009398148148148149</v>
      </c>
      <c r="C126" s="43" t="s">
        <v>149</v>
      </c>
      <c r="D126" s="20" t="s">
        <v>32</v>
      </c>
      <c r="E126" s="20" t="s">
        <v>32</v>
      </c>
      <c r="F126" s="20">
        <f t="shared" si="6"/>
        <v>7</v>
      </c>
      <c r="G126" s="42"/>
      <c r="H126" s="59"/>
      <c r="I126" s="59"/>
      <c r="J126" s="59"/>
      <c r="K126" s="59"/>
      <c r="L126" s="59"/>
      <c r="M126" s="59"/>
      <c r="N126" s="59"/>
      <c r="O126" s="59"/>
      <c r="P126" s="60">
        <v>0.00986111111111111</v>
      </c>
      <c r="Q126" s="60">
        <v>0.010300925925925927</v>
      </c>
      <c r="R126" s="60">
        <v>0.009398148148148149</v>
      </c>
      <c r="S126" s="60">
        <v>0.009675925925925926</v>
      </c>
      <c r="T126" s="60">
        <v>0.009618055555555555</v>
      </c>
      <c r="U126" s="60">
        <v>0.010254629629629631</v>
      </c>
      <c r="V126" s="60">
        <v>0.011620370370370371</v>
      </c>
      <c r="W126" s="59"/>
      <c r="X126" s="59"/>
      <c r="Y126" s="59"/>
      <c r="Z126" s="59"/>
      <c r="AA126" s="59"/>
      <c r="AB126" s="59"/>
      <c r="AC126" s="59"/>
      <c r="AD126" s="61"/>
      <c r="AE126" s="61"/>
      <c r="AF126" s="49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</row>
    <row r="127" spans="1:70" ht="12.75">
      <c r="A127" s="16">
        <v>64</v>
      </c>
      <c r="B127" s="52">
        <f t="shared" si="5"/>
        <v>0.009432870370370371</v>
      </c>
      <c r="C127" s="43" t="s">
        <v>150</v>
      </c>
      <c r="D127" s="20" t="s">
        <v>32</v>
      </c>
      <c r="E127" s="20" t="s">
        <v>32</v>
      </c>
      <c r="F127" s="20">
        <f t="shared" si="6"/>
        <v>2</v>
      </c>
      <c r="G127" s="42"/>
      <c r="H127" s="60">
        <v>0.009733796296296298</v>
      </c>
      <c r="I127" s="59"/>
      <c r="J127" s="60">
        <v>0.009432870370370371</v>
      </c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61"/>
      <c r="AE127" s="61"/>
      <c r="AF127" s="49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</row>
    <row r="128" spans="1:70" ht="12.75">
      <c r="A128" s="16">
        <v>65</v>
      </c>
      <c r="B128" s="52">
        <f aca="true" t="shared" si="7" ref="B128:B191">IF(F128=0," ",MIN(H128:AF128))</f>
        <v>0.009432870370370371</v>
      </c>
      <c r="C128" s="43" t="s">
        <v>151</v>
      </c>
      <c r="D128" s="20" t="s">
        <v>32</v>
      </c>
      <c r="E128" s="20" t="s">
        <v>32</v>
      </c>
      <c r="F128" s="20">
        <f aca="true" t="shared" si="8" ref="F128:F191">COUNTA(H128:AF128)</f>
        <v>2</v>
      </c>
      <c r="G128" s="42"/>
      <c r="H128" s="59"/>
      <c r="I128" s="59"/>
      <c r="J128" s="60">
        <v>0.009606481481481483</v>
      </c>
      <c r="K128" s="59"/>
      <c r="L128" s="59"/>
      <c r="M128" s="59"/>
      <c r="N128" s="60">
        <v>0.009432870370370371</v>
      </c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61"/>
      <c r="AE128" s="61"/>
      <c r="AF128" s="49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</row>
    <row r="129" spans="1:70" ht="12.75">
      <c r="A129" s="16">
        <v>66</v>
      </c>
      <c r="B129" s="52">
        <f t="shared" si="7"/>
        <v>0.009444444444444445</v>
      </c>
      <c r="C129" s="43" t="s">
        <v>152</v>
      </c>
      <c r="D129" s="20" t="s">
        <v>32</v>
      </c>
      <c r="E129" s="20" t="s">
        <v>32</v>
      </c>
      <c r="F129" s="20">
        <f t="shared" si="8"/>
        <v>3</v>
      </c>
      <c r="G129" s="4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60">
        <v>0.009444444444444445</v>
      </c>
      <c r="S129" s="59"/>
      <c r="T129" s="60">
        <v>0.00965277777777778</v>
      </c>
      <c r="U129" s="59"/>
      <c r="V129" s="60">
        <v>0.009675925925925926</v>
      </c>
      <c r="W129" s="59"/>
      <c r="X129" s="59"/>
      <c r="Y129" s="59"/>
      <c r="Z129" s="59"/>
      <c r="AA129" s="59"/>
      <c r="AB129" s="59"/>
      <c r="AC129" s="59"/>
      <c r="AD129" s="61"/>
      <c r="AE129" s="61"/>
      <c r="AF129" s="49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</row>
    <row r="130" spans="1:70" ht="12.75">
      <c r="A130" s="16">
        <v>67</v>
      </c>
      <c r="B130" s="52">
        <f t="shared" si="7"/>
        <v>0.009456018518518518</v>
      </c>
      <c r="C130" s="43" t="s">
        <v>153</v>
      </c>
      <c r="D130" s="20" t="s">
        <v>32</v>
      </c>
      <c r="E130" s="20" t="s">
        <v>32</v>
      </c>
      <c r="F130" s="20">
        <f t="shared" si="8"/>
        <v>1</v>
      </c>
      <c r="G130" s="4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60">
        <v>0.009456018518518518</v>
      </c>
      <c r="W130" s="59"/>
      <c r="X130" s="59"/>
      <c r="Y130" s="59"/>
      <c r="Z130" s="59"/>
      <c r="AA130" s="59"/>
      <c r="AB130" s="59"/>
      <c r="AC130" s="59"/>
      <c r="AD130" s="61"/>
      <c r="AE130" s="61"/>
      <c r="AF130" s="49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</row>
    <row r="131" spans="1:70" ht="12.75">
      <c r="A131" s="16">
        <v>68</v>
      </c>
      <c r="B131" s="52">
        <f t="shared" si="7"/>
        <v>0.00949074074074074</v>
      </c>
      <c r="C131" s="43" t="s">
        <v>154</v>
      </c>
      <c r="D131" s="20" t="s">
        <v>32</v>
      </c>
      <c r="E131" s="20" t="s">
        <v>32</v>
      </c>
      <c r="F131" s="20">
        <f t="shared" si="8"/>
        <v>1</v>
      </c>
      <c r="G131" s="4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60">
        <v>0.00949074074074074</v>
      </c>
      <c r="W131" s="59"/>
      <c r="X131" s="59"/>
      <c r="Y131" s="59"/>
      <c r="Z131" s="59"/>
      <c r="AA131" s="59"/>
      <c r="AB131" s="59"/>
      <c r="AC131" s="59"/>
      <c r="AD131" s="61"/>
      <c r="AE131" s="61"/>
      <c r="AF131" s="49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</row>
    <row r="132" spans="1:70" ht="12.75">
      <c r="A132" s="16">
        <v>69</v>
      </c>
      <c r="B132" s="52">
        <f t="shared" si="7"/>
        <v>0.00949074074074074</v>
      </c>
      <c r="C132" s="43" t="s">
        <v>155</v>
      </c>
      <c r="D132" s="20" t="s">
        <v>32</v>
      </c>
      <c r="E132" s="20" t="s">
        <v>32</v>
      </c>
      <c r="F132" s="20">
        <f t="shared" si="8"/>
        <v>1</v>
      </c>
      <c r="G132" s="42"/>
      <c r="H132" s="59"/>
      <c r="I132" s="59"/>
      <c r="J132" s="59"/>
      <c r="K132" s="59"/>
      <c r="L132" s="59"/>
      <c r="M132" s="59"/>
      <c r="N132" s="60">
        <v>0.00949074074074074</v>
      </c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61"/>
      <c r="AE132" s="61"/>
      <c r="AF132" s="49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</row>
    <row r="133" spans="1:70" ht="12.75">
      <c r="A133" s="16">
        <v>70</v>
      </c>
      <c r="B133" s="52">
        <f t="shared" si="7"/>
        <v>0.009513888888888888</v>
      </c>
      <c r="C133" s="43" t="s">
        <v>156</v>
      </c>
      <c r="D133" s="20" t="s">
        <v>32</v>
      </c>
      <c r="E133" s="20" t="s">
        <v>32</v>
      </c>
      <c r="F133" s="20">
        <f t="shared" si="8"/>
        <v>1</v>
      </c>
      <c r="G133" s="4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60">
        <v>0.009513888888888888</v>
      </c>
      <c r="W133" s="59"/>
      <c r="X133" s="59"/>
      <c r="Y133" s="59"/>
      <c r="Z133" s="59"/>
      <c r="AA133" s="59"/>
      <c r="AB133" s="59"/>
      <c r="AC133" s="59"/>
      <c r="AD133" s="61"/>
      <c r="AE133" s="61"/>
      <c r="AF133" s="49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</row>
    <row r="134" spans="1:70" ht="12.75">
      <c r="A134" s="16">
        <v>71</v>
      </c>
      <c r="B134" s="52">
        <f t="shared" si="7"/>
        <v>0.009525462962962963</v>
      </c>
      <c r="C134" s="43" t="s">
        <v>157</v>
      </c>
      <c r="D134" s="20" t="s">
        <v>32</v>
      </c>
      <c r="E134" s="20" t="s">
        <v>32</v>
      </c>
      <c r="F134" s="20">
        <f t="shared" si="8"/>
        <v>3</v>
      </c>
      <c r="G134" s="42"/>
      <c r="H134" s="59"/>
      <c r="I134" s="59"/>
      <c r="J134" s="59"/>
      <c r="K134" s="59"/>
      <c r="L134" s="59"/>
      <c r="M134" s="59"/>
      <c r="N134" s="60">
        <v>0.01008101851851852</v>
      </c>
      <c r="O134" s="59"/>
      <c r="P134" s="60">
        <v>0.009525462962962963</v>
      </c>
      <c r="Q134" s="59"/>
      <c r="R134" s="59"/>
      <c r="S134" s="59"/>
      <c r="T134" s="59"/>
      <c r="U134" s="60">
        <v>0.010254629629629631</v>
      </c>
      <c r="V134" s="59"/>
      <c r="W134" s="59"/>
      <c r="X134" s="59"/>
      <c r="Y134" s="59"/>
      <c r="Z134" s="59"/>
      <c r="AA134" s="59"/>
      <c r="AB134" s="59"/>
      <c r="AC134" s="59"/>
      <c r="AD134" s="61"/>
      <c r="AE134" s="61"/>
      <c r="AF134" s="49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</row>
    <row r="135" spans="1:70" ht="12.75">
      <c r="A135" s="16">
        <v>72</v>
      </c>
      <c r="B135" s="52">
        <f t="shared" si="7"/>
        <v>0.009525462962962963</v>
      </c>
      <c r="C135" s="43" t="s">
        <v>158</v>
      </c>
      <c r="D135" s="20" t="s">
        <v>32</v>
      </c>
      <c r="E135" s="20" t="s">
        <v>32</v>
      </c>
      <c r="F135" s="20">
        <f t="shared" si="8"/>
        <v>1</v>
      </c>
      <c r="G135" s="42"/>
      <c r="H135" s="59"/>
      <c r="I135" s="59"/>
      <c r="J135" s="59"/>
      <c r="K135" s="59"/>
      <c r="L135" s="59"/>
      <c r="M135" s="59"/>
      <c r="N135" s="59"/>
      <c r="O135" s="59"/>
      <c r="P135" s="59"/>
      <c r="Q135" s="60">
        <v>0.009525462962962963</v>
      </c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61"/>
      <c r="AE135" s="61"/>
      <c r="AF135" s="49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</row>
    <row r="136" spans="1:70" ht="12.75">
      <c r="A136" s="16">
        <v>73</v>
      </c>
      <c r="B136" s="52">
        <f t="shared" si="7"/>
        <v>0.00954861111111111</v>
      </c>
      <c r="C136" s="43" t="s">
        <v>159</v>
      </c>
      <c r="D136" s="20" t="s">
        <v>32</v>
      </c>
      <c r="E136" s="20" t="s">
        <v>32</v>
      </c>
      <c r="F136" s="20">
        <f t="shared" si="8"/>
        <v>2</v>
      </c>
      <c r="G136" s="4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>
        <v>0.009814814814814814</v>
      </c>
      <c r="T136" s="59"/>
      <c r="U136" s="60">
        <v>0.00954861111111111</v>
      </c>
      <c r="V136" s="59"/>
      <c r="W136" s="59"/>
      <c r="X136" s="59"/>
      <c r="Y136" s="59"/>
      <c r="Z136" s="59"/>
      <c r="AA136" s="59"/>
      <c r="AB136" s="59"/>
      <c r="AC136" s="59"/>
      <c r="AD136" s="61"/>
      <c r="AE136" s="61"/>
      <c r="AF136" s="49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</row>
    <row r="137" spans="1:70" ht="12.75">
      <c r="A137" s="16">
        <v>74</v>
      </c>
      <c r="B137" s="52">
        <f t="shared" si="7"/>
        <v>0.00954861111111111</v>
      </c>
      <c r="C137" s="43" t="s">
        <v>160</v>
      </c>
      <c r="D137" s="20" t="s">
        <v>32</v>
      </c>
      <c r="E137" s="20" t="s">
        <v>32</v>
      </c>
      <c r="F137" s="20">
        <f t="shared" si="8"/>
        <v>1</v>
      </c>
      <c r="G137" s="42"/>
      <c r="H137" s="59"/>
      <c r="I137" s="59"/>
      <c r="J137" s="59"/>
      <c r="K137" s="59"/>
      <c r="L137" s="59"/>
      <c r="M137" s="59"/>
      <c r="N137" s="59"/>
      <c r="O137" s="59"/>
      <c r="P137" s="60">
        <v>0.00954861111111111</v>
      </c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61"/>
      <c r="AE137" s="61"/>
      <c r="AF137" s="49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</row>
    <row r="138" spans="1:70" ht="12.75">
      <c r="A138" s="16">
        <v>75</v>
      </c>
      <c r="B138" s="52">
        <f t="shared" si="7"/>
        <v>0.009560185185185187</v>
      </c>
      <c r="C138" s="43" t="s">
        <v>161</v>
      </c>
      <c r="D138" s="20" t="s">
        <v>32</v>
      </c>
      <c r="E138" s="20" t="s">
        <v>32</v>
      </c>
      <c r="F138" s="20">
        <f t="shared" si="8"/>
        <v>1</v>
      </c>
      <c r="G138" s="42"/>
      <c r="H138" s="59"/>
      <c r="I138" s="59"/>
      <c r="J138" s="59"/>
      <c r="K138" s="59"/>
      <c r="L138" s="60">
        <v>0.009560185185185187</v>
      </c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61"/>
      <c r="AE138" s="61"/>
      <c r="AF138" s="49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0" ht="12.75">
      <c r="A139" s="16">
        <v>76</v>
      </c>
      <c r="B139" s="52">
        <f t="shared" si="7"/>
        <v>0.009583333333333333</v>
      </c>
      <c r="C139" s="43" t="s">
        <v>162</v>
      </c>
      <c r="D139" s="20" t="s">
        <v>32</v>
      </c>
      <c r="E139" s="20" t="s">
        <v>32</v>
      </c>
      <c r="F139" s="20">
        <f t="shared" si="8"/>
        <v>8</v>
      </c>
      <c r="G139" s="42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60">
        <v>0.009583333333333333</v>
      </c>
      <c r="W139" s="60">
        <v>0.01005787037037037</v>
      </c>
      <c r="X139" s="60">
        <v>0.010300925925925925</v>
      </c>
      <c r="Y139" s="60">
        <v>0.011099537037037036</v>
      </c>
      <c r="Z139" s="60">
        <v>0.011111111111111112</v>
      </c>
      <c r="AA139" s="60">
        <v>0.011712962962962963</v>
      </c>
      <c r="AB139" s="59"/>
      <c r="AC139" s="60">
        <v>0.012361111111111111</v>
      </c>
      <c r="AD139" s="61"/>
      <c r="AE139" s="61"/>
      <c r="AF139" s="49">
        <v>0.019074074074074077</v>
      </c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</row>
    <row r="140" spans="1:70" ht="12.75">
      <c r="A140" s="16">
        <v>77</v>
      </c>
      <c r="B140" s="52">
        <f t="shared" si="7"/>
        <v>0.009583333333333333</v>
      </c>
      <c r="C140" s="43" t="s">
        <v>163</v>
      </c>
      <c r="D140" s="20" t="s">
        <v>32</v>
      </c>
      <c r="E140" s="20" t="s">
        <v>32</v>
      </c>
      <c r="F140" s="20">
        <f t="shared" si="8"/>
        <v>1</v>
      </c>
      <c r="G140" s="42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60">
        <v>0.009583333333333333</v>
      </c>
      <c r="U140" s="59"/>
      <c r="V140" s="59"/>
      <c r="W140" s="59"/>
      <c r="X140" s="59"/>
      <c r="Y140" s="59"/>
      <c r="Z140" s="59"/>
      <c r="AA140" s="59"/>
      <c r="AB140" s="59"/>
      <c r="AC140" s="59"/>
      <c r="AD140" s="61"/>
      <c r="AE140" s="61"/>
      <c r="AF140" s="49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</row>
    <row r="141" spans="1:70" ht="12.75">
      <c r="A141" s="16">
        <v>78</v>
      </c>
      <c r="B141" s="52">
        <f t="shared" si="7"/>
        <v>0.009594907407407406</v>
      </c>
      <c r="C141" s="43" t="s">
        <v>164</v>
      </c>
      <c r="D141" s="20" t="s">
        <v>32</v>
      </c>
      <c r="E141" s="20" t="s">
        <v>32</v>
      </c>
      <c r="F141" s="20">
        <f t="shared" si="8"/>
        <v>1</v>
      </c>
      <c r="G141" s="42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60">
        <v>0.009594907407407406</v>
      </c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61"/>
      <c r="AE141" s="61"/>
      <c r="AF141" s="49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</row>
    <row r="142" spans="1:70" ht="12.75">
      <c r="A142" s="16">
        <v>79</v>
      </c>
      <c r="B142" s="52">
        <f t="shared" si="7"/>
        <v>0.009606481481481481</v>
      </c>
      <c r="C142" s="43" t="s">
        <v>165</v>
      </c>
      <c r="D142" s="20" t="s">
        <v>32</v>
      </c>
      <c r="E142" s="20" t="s">
        <v>32</v>
      </c>
      <c r="F142" s="20">
        <f t="shared" si="8"/>
        <v>1</v>
      </c>
      <c r="G142" s="42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60">
        <v>0.009606481481481481</v>
      </c>
      <c r="AD142" s="61"/>
      <c r="AE142" s="61"/>
      <c r="AF142" s="49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</row>
    <row r="143" spans="1:70" ht="12.75">
      <c r="A143" s="16">
        <v>80</v>
      </c>
      <c r="B143" s="52">
        <f t="shared" si="7"/>
        <v>0.009618055555555555</v>
      </c>
      <c r="C143" s="43" t="s">
        <v>166</v>
      </c>
      <c r="D143" s="20" t="s">
        <v>32</v>
      </c>
      <c r="E143" s="20" t="s">
        <v>32</v>
      </c>
      <c r="F143" s="20">
        <f t="shared" si="8"/>
        <v>6</v>
      </c>
      <c r="G143" s="42"/>
      <c r="H143" s="59"/>
      <c r="I143" s="59"/>
      <c r="J143" s="59"/>
      <c r="K143" s="59"/>
      <c r="L143" s="59"/>
      <c r="M143" s="59"/>
      <c r="N143" s="60">
        <v>0.009814814814814814</v>
      </c>
      <c r="O143" s="60">
        <v>0.009745370370370371</v>
      </c>
      <c r="P143" s="60">
        <v>0.009618055555555555</v>
      </c>
      <c r="Q143" s="59"/>
      <c r="R143" s="60">
        <v>0.009722222222222222</v>
      </c>
      <c r="S143" s="59"/>
      <c r="T143" s="60">
        <v>0.010173611111111112</v>
      </c>
      <c r="U143" s="59"/>
      <c r="V143" s="60">
        <v>0.01019675925925926</v>
      </c>
      <c r="W143" s="59"/>
      <c r="X143" s="59"/>
      <c r="Y143" s="59"/>
      <c r="Z143" s="59"/>
      <c r="AA143" s="59"/>
      <c r="AB143" s="59"/>
      <c r="AC143" s="59"/>
      <c r="AD143" s="61"/>
      <c r="AE143" s="61"/>
      <c r="AF143" s="49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</row>
    <row r="144" spans="1:70" ht="12.75">
      <c r="A144" s="16">
        <v>81</v>
      </c>
      <c r="B144" s="52">
        <f t="shared" si="7"/>
        <v>0.00962962962962963</v>
      </c>
      <c r="C144" s="43" t="s">
        <v>167</v>
      </c>
      <c r="D144" s="20" t="s">
        <v>32</v>
      </c>
      <c r="E144" s="20" t="s">
        <v>32</v>
      </c>
      <c r="F144" s="20">
        <f t="shared" si="8"/>
        <v>2</v>
      </c>
      <c r="G144" s="42"/>
      <c r="H144" s="59"/>
      <c r="I144" s="59"/>
      <c r="J144" s="59"/>
      <c r="K144" s="59"/>
      <c r="L144" s="59"/>
      <c r="M144" s="59"/>
      <c r="N144" s="59"/>
      <c r="O144" s="59"/>
      <c r="P144" s="60">
        <v>0.009965277777777778</v>
      </c>
      <c r="Q144" s="59"/>
      <c r="R144" s="60">
        <v>0.00962962962962963</v>
      </c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61"/>
      <c r="AE144" s="61"/>
      <c r="AF144" s="49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</row>
    <row r="145" spans="1:70" ht="12.75">
      <c r="A145" s="16">
        <v>82</v>
      </c>
      <c r="B145" s="52">
        <f t="shared" si="7"/>
        <v>0.00965277777777778</v>
      </c>
      <c r="C145" s="43" t="s">
        <v>168</v>
      </c>
      <c r="D145" s="20" t="s">
        <v>32</v>
      </c>
      <c r="E145" s="20" t="s">
        <v>32</v>
      </c>
      <c r="F145" s="20">
        <f t="shared" si="8"/>
        <v>1</v>
      </c>
      <c r="G145" s="4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60">
        <v>0.00965277777777778</v>
      </c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61"/>
      <c r="AE145" s="61"/>
      <c r="AF145" s="49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</row>
    <row r="146" spans="1:70" ht="12.75">
      <c r="A146" s="16">
        <v>83</v>
      </c>
      <c r="B146" s="52">
        <f t="shared" si="7"/>
        <v>0.009664351851851851</v>
      </c>
      <c r="C146" s="43" t="s">
        <v>169</v>
      </c>
      <c r="D146" s="20" t="s">
        <v>32</v>
      </c>
      <c r="E146" s="20" t="s">
        <v>32</v>
      </c>
      <c r="F146" s="20">
        <f t="shared" si="8"/>
        <v>9</v>
      </c>
      <c r="G146" s="42"/>
      <c r="H146" s="60">
        <v>0.009664351851851851</v>
      </c>
      <c r="I146" s="60">
        <v>0.25433333333333336</v>
      </c>
      <c r="J146" s="59"/>
      <c r="K146" s="60">
        <v>0.01019675925925926</v>
      </c>
      <c r="L146" s="60">
        <v>0.010069444444444443</v>
      </c>
      <c r="M146" s="59"/>
      <c r="N146" s="60">
        <v>0.010752314814814814</v>
      </c>
      <c r="O146" s="60">
        <v>0.010706018518518517</v>
      </c>
      <c r="P146" s="60">
        <v>0.010243055555555556</v>
      </c>
      <c r="Q146" s="59"/>
      <c r="R146" s="60">
        <v>0.010173611111111112</v>
      </c>
      <c r="S146" s="59"/>
      <c r="T146" s="60">
        <v>0.010486111111111111</v>
      </c>
      <c r="U146" s="59"/>
      <c r="V146" s="59"/>
      <c r="W146" s="59"/>
      <c r="X146" s="59"/>
      <c r="Y146" s="59"/>
      <c r="Z146" s="59"/>
      <c r="AA146" s="59"/>
      <c r="AB146" s="59"/>
      <c r="AC146" s="59"/>
      <c r="AD146" s="61"/>
      <c r="AE146" s="61"/>
      <c r="AF146" s="49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</row>
    <row r="147" spans="1:70" ht="12.75">
      <c r="A147" s="16">
        <v>84</v>
      </c>
      <c r="B147" s="52">
        <f t="shared" si="7"/>
        <v>0.009675925925925926</v>
      </c>
      <c r="C147" s="43" t="s">
        <v>170</v>
      </c>
      <c r="D147" s="20" t="s">
        <v>32</v>
      </c>
      <c r="E147" s="20" t="s">
        <v>32</v>
      </c>
      <c r="F147" s="20">
        <f t="shared" si="8"/>
        <v>3</v>
      </c>
      <c r="G147" s="42"/>
      <c r="H147" s="60">
        <v>0.009675925925925926</v>
      </c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60">
        <v>0.010115740740740741</v>
      </c>
      <c r="AA147" s="60">
        <v>0.010578703703703703</v>
      </c>
      <c r="AB147" s="59"/>
      <c r="AC147" s="59"/>
      <c r="AD147" s="61"/>
      <c r="AE147" s="61"/>
      <c r="AF147" s="49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</row>
    <row r="148" spans="1:70" ht="12.75">
      <c r="A148" s="16">
        <v>85</v>
      </c>
      <c r="B148" s="52">
        <f t="shared" si="7"/>
        <v>0.009675925925925926</v>
      </c>
      <c r="C148" s="43" t="s">
        <v>171</v>
      </c>
      <c r="D148" s="20" t="s">
        <v>32</v>
      </c>
      <c r="E148" s="20" t="s">
        <v>32</v>
      </c>
      <c r="F148" s="20">
        <f t="shared" si="8"/>
        <v>3</v>
      </c>
      <c r="G148" s="42"/>
      <c r="H148" s="59"/>
      <c r="I148" s="59"/>
      <c r="J148" s="59"/>
      <c r="K148" s="59"/>
      <c r="L148" s="59"/>
      <c r="M148" s="59"/>
      <c r="N148" s="60">
        <v>0.009675925925925926</v>
      </c>
      <c r="O148" s="59"/>
      <c r="P148" s="59"/>
      <c r="Q148" s="59"/>
      <c r="R148" s="59"/>
      <c r="S148" s="59"/>
      <c r="T148" s="59"/>
      <c r="U148" s="60">
        <v>0.010069444444444443</v>
      </c>
      <c r="V148" s="60">
        <v>0.01008101851851852</v>
      </c>
      <c r="W148" s="59"/>
      <c r="X148" s="59"/>
      <c r="Y148" s="59"/>
      <c r="Z148" s="59"/>
      <c r="AA148" s="59"/>
      <c r="AB148" s="59"/>
      <c r="AC148" s="59"/>
      <c r="AD148" s="61"/>
      <c r="AE148" s="61"/>
      <c r="AF148" s="49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</row>
    <row r="149" spans="1:70" ht="12.75">
      <c r="A149" s="16">
        <v>86</v>
      </c>
      <c r="B149" s="52">
        <f t="shared" si="7"/>
        <v>0.009710648148148147</v>
      </c>
      <c r="C149" s="43" t="s">
        <v>347</v>
      </c>
      <c r="D149" s="48" t="s">
        <v>32</v>
      </c>
      <c r="E149" s="20" t="s">
        <v>32</v>
      </c>
      <c r="F149" s="20">
        <f t="shared" si="8"/>
        <v>1</v>
      </c>
      <c r="G149" s="42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61"/>
      <c r="AE149" s="61"/>
      <c r="AF149" s="49">
        <v>0.009710648148148147</v>
      </c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</row>
    <row r="150" spans="1:70" ht="12.75">
      <c r="A150" s="16">
        <v>87</v>
      </c>
      <c r="B150" s="52">
        <f t="shared" si="7"/>
        <v>0.009710648148148147</v>
      </c>
      <c r="C150" s="43" t="s">
        <v>172</v>
      </c>
      <c r="D150" s="20" t="s">
        <v>32</v>
      </c>
      <c r="E150" s="20" t="s">
        <v>32</v>
      </c>
      <c r="F150" s="20">
        <f t="shared" si="8"/>
        <v>3</v>
      </c>
      <c r="G150" s="4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60">
        <v>0.009895833333333333</v>
      </c>
      <c r="S150" s="59"/>
      <c r="T150" s="59"/>
      <c r="U150" s="60">
        <v>0.009710648148148147</v>
      </c>
      <c r="V150" s="60">
        <v>0.012222222222222223</v>
      </c>
      <c r="W150" s="59"/>
      <c r="X150" s="59"/>
      <c r="Y150" s="59"/>
      <c r="Z150" s="59"/>
      <c r="AA150" s="59"/>
      <c r="AB150" s="59"/>
      <c r="AC150" s="59"/>
      <c r="AD150" s="61"/>
      <c r="AE150" s="61"/>
      <c r="AF150" s="49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</row>
    <row r="151" spans="1:70" ht="12.75">
      <c r="A151" s="16">
        <v>88</v>
      </c>
      <c r="B151" s="52">
        <f t="shared" si="7"/>
        <v>0.009722222222222222</v>
      </c>
      <c r="C151" s="43" t="s">
        <v>173</v>
      </c>
      <c r="D151" s="20" t="s">
        <v>32</v>
      </c>
      <c r="E151" s="20" t="s">
        <v>32</v>
      </c>
      <c r="F151" s="20">
        <f t="shared" si="8"/>
        <v>2</v>
      </c>
      <c r="G151" s="4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60">
        <v>0.010381944444444445</v>
      </c>
      <c r="V151" s="60">
        <v>0.009722222222222222</v>
      </c>
      <c r="W151" s="59"/>
      <c r="X151" s="59"/>
      <c r="Y151" s="59"/>
      <c r="Z151" s="59"/>
      <c r="AA151" s="59"/>
      <c r="AB151" s="59"/>
      <c r="AC151" s="59"/>
      <c r="AD151" s="61"/>
      <c r="AE151" s="61"/>
      <c r="AF151" s="49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</row>
    <row r="152" spans="1:70" ht="12.75">
      <c r="A152" s="16">
        <v>89</v>
      </c>
      <c r="B152" s="52">
        <f t="shared" si="7"/>
        <v>0.009722222222222222</v>
      </c>
      <c r="C152" s="43" t="s">
        <v>174</v>
      </c>
      <c r="D152" s="20" t="s">
        <v>32</v>
      </c>
      <c r="E152" s="20" t="s">
        <v>32</v>
      </c>
      <c r="F152" s="20">
        <f t="shared" si="8"/>
        <v>1</v>
      </c>
      <c r="G152" s="42"/>
      <c r="H152" s="60">
        <v>0.009722222222222222</v>
      </c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61"/>
      <c r="AE152" s="61"/>
      <c r="AF152" s="49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</row>
    <row r="153" spans="1:70" ht="12.75">
      <c r="A153" s="16">
        <v>90</v>
      </c>
      <c r="B153" s="52">
        <f t="shared" si="7"/>
        <v>0.009733796296296296</v>
      </c>
      <c r="C153" s="43" t="s">
        <v>175</v>
      </c>
      <c r="D153" s="20" t="s">
        <v>32</v>
      </c>
      <c r="E153" s="20" t="s">
        <v>32</v>
      </c>
      <c r="F153" s="20">
        <f t="shared" si="8"/>
        <v>4</v>
      </c>
      <c r="G153" s="4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60">
        <v>0.009918981481481482</v>
      </c>
      <c r="V153" s="60">
        <v>0.010092592592592592</v>
      </c>
      <c r="W153" s="60">
        <v>0.009733796296296296</v>
      </c>
      <c r="X153" s="60">
        <v>0.010185185185185186</v>
      </c>
      <c r="Y153" s="59"/>
      <c r="Z153" s="59"/>
      <c r="AA153" s="59"/>
      <c r="AB153" s="59"/>
      <c r="AC153" s="59"/>
      <c r="AD153" s="61"/>
      <c r="AE153" s="61"/>
      <c r="AF153" s="49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</row>
    <row r="154" spans="1:70" ht="12.75">
      <c r="A154" s="16">
        <v>91</v>
      </c>
      <c r="B154" s="52">
        <f t="shared" si="7"/>
        <v>0.009745370370370371</v>
      </c>
      <c r="C154" s="43" t="s">
        <v>176</v>
      </c>
      <c r="D154" s="20" t="s">
        <v>32</v>
      </c>
      <c r="E154" s="20" t="s">
        <v>32</v>
      </c>
      <c r="F154" s="20">
        <f t="shared" si="8"/>
        <v>1</v>
      </c>
      <c r="G154" s="4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60"/>
      <c r="U154" s="59"/>
      <c r="V154" s="59"/>
      <c r="W154" s="59"/>
      <c r="X154" s="59"/>
      <c r="Y154" s="59"/>
      <c r="Z154" s="59"/>
      <c r="AA154" s="59"/>
      <c r="AB154" s="59"/>
      <c r="AC154" s="59"/>
      <c r="AD154" s="61"/>
      <c r="AE154" s="61">
        <v>0.009745370370370371</v>
      </c>
      <c r="AF154" s="49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</row>
    <row r="155" spans="1:70" ht="12.75">
      <c r="A155" s="16">
        <v>92</v>
      </c>
      <c r="B155" s="52">
        <f t="shared" si="7"/>
        <v>0.009768518518518518</v>
      </c>
      <c r="C155" s="43" t="s">
        <v>177</v>
      </c>
      <c r="D155" s="20" t="s">
        <v>32</v>
      </c>
      <c r="E155" s="20" t="s">
        <v>32</v>
      </c>
      <c r="F155" s="20">
        <f t="shared" si="8"/>
        <v>4</v>
      </c>
      <c r="G155" s="42"/>
      <c r="H155" s="60">
        <v>0.009791666666666667</v>
      </c>
      <c r="I155" s="60">
        <v>0.010127314814814816</v>
      </c>
      <c r="J155" s="59"/>
      <c r="K155" s="60">
        <v>0.009768518518518518</v>
      </c>
      <c r="L155" s="59"/>
      <c r="M155" s="59"/>
      <c r="N155" s="60">
        <v>0.010659722222222221</v>
      </c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61"/>
      <c r="AE155" s="61"/>
      <c r="AF155" s="49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</row>
    <row r="156" spans="1:70" ht="12.75">
      <c r="A156" s="16">
        <v>93</v>
      </c>
      <c r="B156" s="52">
        <f t="shared" si="7"/>
        <v>0.009780092592592594</v>
      </c>
      <c r="C156" s="43" t="s">
        <v>178</v>
      </c>
      <c r="D156" s="20" t="s">
        <v>32</v>
      </c>
      <c r="E156" s="20" t="s">
        <v>32</v>
      </c>
      <c r="F156" s="20">
        <f t="shared" si="8"/>
        <v>2</v>
      </c>
      <c r="G156" s="42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60">
        <v>0.009780092592592594</v>
      </c>
      <c r="W156" s="60">
        <v>0.011331018518518518</v>
      </c>
      <c r="X156" s="59"/>
      <c r="Y156" s="59"/>
      <c r="Z156" s="59"/>
      <c r="AA156" s="59"/>
      <c r="AB156" s="59"/>
      <c r="AC156" s="59"/>
      <c r="AD156" s="61"/>
      <c r="AE156" s="61"/>
      <c r="AF156" s="49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</row>
    <row r="157" spans="1:70" ht="12.75">
      <c r="A157" s="16">
        <v>94</v>
      </c>
      <c r="B157" s="52">
        <f t="shared" si="7"/>
        <v>0.009814814814814814</v>
      </c>
      <c r="C157" s="43" t="s">
        <v>179</v>
      </c>
      <c r="D157" s="20" t="s">
        <v>32</v>
      </c>
      <c r="E157" s="20" t="s">
        <v>32</v>
      </c>
      <c r="F157" s="20">
        <f t="shared" si="8"/>
        <v>1</v>
      </c>
      <c r="G157" s="42"/>
      <c r="H157" s="59"/>
      <c r="I157" s="59"/>
      <c r="J157" s="59"/>
      <c r="K157" s="59"/>
      <c r="L157" s="59"/>
      <c r="M157" s="59"/>
      <c r="N157" s="60">
        <v>0.009814814814814814</v>
      </c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61"/>
      <c r="AE157" s="61"/>
      <c r="AF157" s="49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</row>
    <row r="158" spans="1:70" ht="12.75">
      <c r="A158" s="16">
        <v>95</v>
      </c>
      <c r="B158" s="52">
        <f t="shared" si="7"/>
        <v>0.009814814814814814</v>
      </c>
      <c r="C158" s="43" t="s">
        <v>180</v>
      </c>
      <c r="D158" s="20" t="s">
        <v>32</v>
      </c>
      <c r="E158" s="20" t="s">
        <v>32</v>
      </c>
      <c r="F158" s="20">
        <f t="shared" si="8"/>
        <v>2</v>
      </c>
      <c r="G158" s="42"/>
      <c r="H158" s="59"/>
      <c r="I158" s="59"/>
      <c r="J158" s="60">
        <v>0.009814814814814814</v>
      </c>
      <c r="K158" s="59"/>
      <c r="L158" s="60">
        <v>0.010185185185185184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61"/>
      <c r="AE158" s="61"/>
      <c r="AF158" s="49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</row>
    <row r="159" spans="1:70" ht="12.75">
      <c r="A159" s="16">
        <v>96</v>
      </c>
      <c r="B159" s="52">
        <f t="shared" si="7"/>
        <v>0.00982638888888889</v>
      </c>
      <c r="C159" s="43" t="s">
        <v>181</v>
      </c>
      <c r="D159" s="20" t="s">
        <v>32</v>
      </c>
      <c r="E159" s="20" t="s">
        <v>32</v>
      </c>
      <c r="F159" s="20">
        <f t="shared" si="8"/>
        <v>1</v>
      </c>
      <c r="G159" s="4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60">
        <v>0.00982638888888889</v>
      </c>
      <c r="AB159" s="59"/>
      <c r="AC159" s="59"/>
      <c r="AD159" s="61"/>
      <c r="AE159" s="61"/>
      <c r="AF159" s="49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</row>
    <row r="160" spans="1:70" ht="12.75">
      <c r="A160" s="16">
        <v>97</v>
      </c>
      <c r="B160" s="52">
        <f t="shared" si="7"/>
        <v>0.009872685185185186</v>
      </c>
      <c r="C160" s="43" t="s">
        <v>183</v>
      </c>
      <c r="D160" s="20" t="s">
        <v>32</v>
      </c>
      <c r="E160" s="20" t="s">
        <v>32</v>
      </c>
      <c r="F160" s="20">
        <f t="shared" si="8"/>
        <v>5</v>
      </c>
      <c r="G160" s="4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60">
        <v>0.009872685185185186</v>
      </c>
      <c r="Z160" s="59"/>
      <c r="AA160" s="60">
        <v>0.011539351851851851</v>
      </c>
      <c r="AB160" s="60">
        <v>0.01136574074074074</v>
      </c>
      <c r="AC160" s="60">
        <v>0.011122685185185185</v>
      </c>
      <c r="AD160" s="61"/>
      <c r="AE160" s="61"/>
      <c r="AF160" s="49">
        <v>0.014513888888888892</v>
      </c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</row>
    <row r="161" spans="1:70" ht="12.75">
      <c r="A161" s="16">
        <v>98</v>
      </c>
      <c r="B161" s="52">
        <f t="shared" si="7"/>
        <v>0.009872685185185186</v>
      </c>
      <c r="C161" s="43" t="s">
        <v>182</v>
      </c>
      <c r="D161" s="20" t="s">
        <v>32</v>
      </c>
      <c r="E161" s="20" t="s">
        <v>32</v>
      </c>
      <c r="F161" s="20">
        <f t="shared" si="8"/>
        <v>1</v>
      </c>
      <c r="G161" s="4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60">
        <v>0.009872685185185186</v>
      </c>
      <c r="W161" s="59"/>
      <c r="X161" s="59"/>
      <c r="Y161" s="59"/>
      <c r="Z161" s="59"/>
      <c r="AA161" s="59"/>
      <c r="AB161" s="59"/>
      <c r="AC161" s="59"/>
      <c r="AD161" s="61"/>
      <c r="AE161" s="61"/>
      <c r="AF161" s="49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</row>
    <row r="162" spans="1:70" ht="12.75">
      <c r="A162" s="16">
        <v>99</v>
      </c>
      <c r="B162" s="52">
        <f t="shared" si="7"/>
        <v>0.009895833333333333</v>
      </c>
      <c r="C162" s="43" t="s">
        <v>184</v>
      </c>
      <c r="D162" s="20" t="s">
        <v>32</v>
      </c>
      <c r="E162" s="20" t="s">
        <v>32</v>
      </c>
      <c r="F162" s="20">
        <f t="shared" si="8"/>
        <v>1</v>
      </c>
      <c r="G162" s="4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60"/>
      <c r="AA162" s="59"/>
      <c r="AB162" s="59"/>
      <c r="AC162" s="59"/>
      <c r="AD162" s="61"/>
      <c r="AE162" s="61">
        <v>0.009895833333333333</v>
      </c>
      <c r="AF162" s="49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</row>
    <row r="163" spans="1:70" ht="12.75">
      <c r="A163" s="16">
        <v>100</v>
      </c>
      <c r="B163" s="52">
        <f t="shared" si="7"/>
        <v>0.009895833333333333</v>
      </c>
      <c r="C163" s="43" t="s">
        <v>185</v>
      </c>
      <c r="D163" s="20" t="s">
        <v>32</v>
      </c>
      <c r="E163" s="20" t="s">
        <v>32</v>
      </c>
      <c r="F163" s="20">
        <f t="shared" si="8"/>
        <v>2</v>
      </c>
      <c r="G163" s="42"/>
      <c r="H163" s="59"/>
      <c r="I163" s="59"/>
      <c r="J163" s="59"/>
      <c r="K163" s="59"/>
      <c r="L163" s="60">
        <v>0.009895833333333333</v>
      </c>
      <c r="M163" s="59"/>
      <c r="N163" s="59"/>
      <c r="O163" s="59"/>
      <c r="P163" s="59"/>
      <c r="Q163" s="60">
        <v>0.0103125</v>
      </c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61"/>
      <c r="AE163" s="61"/>
      <c r="AF163" s="49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</row>
    <row r="164" spans="1:70" ht="12.75">
      <c r="A164" s="16">
        <v>101</v>
      </c>
      <c r="B164" s="52">
        <f t="shared" si="7"/>
        <v>0.009907407407407408</v>
      </c>
      <c r="C164" s="43" t="s">
        <v>186</v>
      </c>
      <c r="D164" s="20" t="s">
        <v>32</v>
      </c>
      <c r="E164" s="20" t="s">
        <v>32</v>
      </c>
      <c r="F164" s="20">
        <f t="shared" si="8"/>
        <v>2</v>
      </c>
      <c r="G164" s="42"/>
      <c r="H164" s="59"/>
      <c r="I164" s="59"/>
      <c r="J164" s="59"/>
      <c r="K164" s="59"/>
      <c r="L164" s="59"/>
      <c r="M164" s="59"/>
      <c r="N164" s="59"/>
      <c r="O164" s="59"/>
      <c r="P164" s="59"/>
      <c r="Q164" s="60">
        <v>0.010069444444444443</v>
      </c>
      <c r="R164" s="60">
        <v>0.009907407407407408</v>
      </c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61"/>
      <c r="AE164" s="61"/>
      <c r="AF164" s="49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</row>
    <row r="165" spans="1:70" ht="12.75">
      <c r="A165" s="16">
        <v>102</v>
      </c>
      <c r="B165" s="52">
        <f t="shared" si="7"/>
        <v>0.009907407407407408</v>
      </c>
      <c r="C165" s="43" t="s">
        <v>187</v>
      </c>
      <c r="D165" s="20" t="s">
        <v>32</v>
      </c>
      <c r="E165" s="20" t="s">
        <v>32</v>
      </c>
      <c r="F165" s="20">
        <f t="shared" si="8"/>
        <v>1</v>
      </c>
      <c r="G165" s="42"/>
      <c r="H165" s="59"/>
      <c r="I165" s="59"/>
      <c r="J165" s="59"/>
      <c r="K165" s="59"/>
      <c r="L165" s="59"/>
      <c r="M165" s="59"/>
      <c r="N165" s="60">
        <v>0.009907407407407408</v>
      </c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61"/>
      <c r="AE165" s="61"/>
      <c r="AF165" s="49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</row>
    <row r="166" spans="1:70" ht="12.75">
      <c r="A166" s="16">
        <v>103</v>
      </c>
      <c r="B166" s="52">
        <f t="shared" si="7"/>
        <v>0.009907407407407408</v>
      </c>
      <c r="C166" s="43" t="s">
        <v>188</v>
      </c>
      <c r="D166" s="20" t="s">
        <v>32</v>
      </c>
      <c r="E166" s="20" t="s">
        <v>32</v>
      </c>
      <c r="F166" s="20">
        <f t="shared" si="8"/>
        <v>2</v>
      </c>
      <c r="G166" s="4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60">
        <v>0.009907407407407408</v>
      </c>
      <c r="V166" s="60">
        <v>0.009965277777777778</v>
      </c>
      <c r="W166" s="59"/>
      <c r="X166" s="59"/>
      <c r="Y166" s="59"/>
      <c r="Z166" s="59"/>
      <c r="AA166" s="59"/>
      <c r="AB166" s="59"/>
      <c r="AC166" s="59"/>
      <c r="AD166" s="61"/>
      <c r="AE166" s="61"/>
      <c r="AF166" s="49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</row>
    <row r="167" spans="1:70" ht="12.75">
      <c r="A167" s="16">
        <v>104</v>
      </c>
      <c r="B167" s="52">
        <f t="shared" si="7"/>
        <v>0.009907407407407408</v>
      </c>
      <c r="C167" s="43" t="s">
        <v>189</v>
      </c>
      <c r="D167" s="20" t="s">
        <v>32</v>
      </c>
      <c r="E167" s="20" t="s">
        <v>32</v>
      </c>
      <c r="F167" s="20">
        <f t="shared" si="8"/>
        <v>1</v>
      </c>
      <c r="G167" s="4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60">
        <v>0.009907407407407408</v>
      </c>
      <c r="W167" s="59"/>
      <c r="X167" s="59"/>
      <c r="Y167" s="59"/>
      <c r="Z167" s="59"/>
      <c r="AA167" s="59"/>
      <c r="AB167" s="59"/>
      <c r="AC167" s="59"/>
      <c r="AD167" s="61"/>
      <c r="AE167" s="61"/>
      <c r="AF167" s="49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</row>
    <row r="168" spans="1:70" ht="12.75">
      <c r="A168" s="16">
        <v>105</v>
      </c>
      <c r="B168" s="52">
        <f t="shared" si="7"/>
        <v>0.009918981481481482</v>
      </c>
      <c r="C168" s="43" t="s">
        <v>190</v>
      </c>
      <c r="D168" s="20" t="s">
        <v>32</v>
      </c>
      <c r="E168" s="20" t="s">
        <v>32</v>
      </c>
      <c r="F168" s="20">
        <f t="shared" si="8"/>
        <v>1</v>
      </c>
      <c r="G168" s="4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60">
        <v>0.009918981481481482</v>
      </c>
      <c r="W168" s="59"/>
      <c r="X168" s="59"/>
      <c r="Y168" s="59"/>
      <c r="Z168" s="59"/>
      <c r="AA168" s="59"/>
      <c r="AB168" s="59"/>
      <c r="AC168" s="59"/>
      <c r="AD168" s="61"/>
      <c r="AE168" s="61"/>
      <c r="AF168" s="49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</row>
    <row r="169" spans="1:70" ht="12.75">
      <c r="A169" s="16">
        <v>106</v>
      </c>
      <c r="B169" s="52">
        <f t="shared" si="7"/>
        <v>0.009930555555555555</v>
      </c>
      <c r="C169" s="43" t="s">
        <v>191</v>
      </c>
      <c r="D169" s="20" t="s">
        <v>32</v>
      </c>
      <c r="E169" s="20" t="s">
        <v>32</v>
      </c>
      <c r="F169" s="20">
        <f t="shared" si="8"/>
        <v>2</v>
      </c>
      <c r="G169" s="42"/>
      <c r="H169" s="59"/>
      <c r="I169" s="59"/>
      <c r="J169" s="59"/>
      <c r="K169" s="59"/>
      <c r="L169" s="59"/>
      <c r="M169" s="59"/>
      <c r="N169" s="60"/>
      <c r="O169" s="59"/>
      <c r="P169" s="59"/>
      <c r="Q169" s="59"/>
      <c r="R169" s="59"/>
      <c r="S169" s="59"/>
      <c r="T169" s="59"/>
      <c r="U169" s="60"/>
      <c r="V169" s="59"/>
      <c r="W169" s="59"/>
      <c r="X169" s="59"/>
      <c r="Y169" s="59"/>
      <c r="Z169" s="59"/>
      <c r="AA169" s="59"/>
      <c r="AB169" s="59"/>
      <c r="AC169" s="59"/>
      <c r="AD169" s="61"/>
      <c r="AE169" s="61">
        <v>0.009930555555555555</v>
      </c>
      <c r="AF169" s="49">
        <v>0.01142361111111111</v>
      </c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</row>
    <row r="170" spans="1:70" ht="12.75">
      <c r="A170" s="16">
        <v>107</v>
      </c>
      <c r="B170" s="52">
        <f t="shared" si="7"/>
        <v>0.009930555555555555</v>
      </c>
      <c r="C170" s="43" t="s">
        <v>192</v>
      </c>
      <c r="D170" s="20" t="s">
        <v>32</v>
      </c>
      <c r="E170" s="20" t="s">
        <v>32</v>
      </c>
      <c r="F170" s="20">
        <f t="shared" si="8"/>
        <v>1</v>
      </c>
      <c r="G170" s="42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60">
        <v>0.009930555555555555</v>
      </c>
      <c r="W170" s="59"/>
      <c r="X170" s="59"/>
      <c r="Y170" s="59"/>
      <c r="Z170" s="59"/>
      <c r="AA170" s="59"/>
      <c r="AB170" s="59"/>
      <c r="AC170" s="59"/>
      <c r="AD170" s="61"/>
      <c r="AE170" s="61"/>
      <c r="AF170" s="49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</row>
    <row r="171" spans="1:70" ht="12.75">
      <c r="A171" s="16">
        <v>108</v>
      </c>
      <c r="B171" s="52">
        <f t="shared" si="7"/>
        <v>0.009930555555555555</v>
      </c>
      <c r="C171" s="43" t="s">
        <v>193</v>
      </c>
      <c r="D171" s="20" t="s">
        <v>32</v>
      </c>
      <c r="E171" s="20" t="s">
        <v>32</v>
      </c>
      <c r="F171" s="20">
        <f t="shared" si="8"/>
        <v>1</v>
      </c>
      <c r="G171" s="42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60">
        <v>0.009930555555555555</v>
      </c>
      <c r="AB171" s="59"/>
      <c r="AC171" s="59"/>
      <c r="AD171" s="61"/>
      <c r="AE171" s="61"/>
      <c r="AF171" s="49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</row>
    <row r="172" spans="1:70" ht="12.75">
      <c r="A172" s="16">
        <v>109</v>
      </c>
      <c r="B172" s="52">
        <f t="shared" si="7"/>
        <v>0.009942129629629629</v>
      </c>
      <c r="C172" s="43" t="s">
        <v>194</v>
      </c>
      <c r="D172" s="20" t="s">
        <v>32</v>
      </c>
      <c r="E172" s="20" t="s">
        <v>32</v>
      </c>
      <c r="F172" s="20">
        <f t="shared" si="8"/>
        <v>1</v>
      </c>
      <c r="G172" s="42"/>
      <c r="H172" s="59"/>
      <c r="I172" s="59"/>
      <c r="J172" s="59"/>
      <c r="K172" s="59"/>
      <c r="L172" s="59"/>
      <c r="M172" s="60">
        <v>0.009942129629629629</v>
      </c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61"/>
      <c r="AE172" s="61"/>
      <c r="AF172" s="49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</row>
    <row r="173" spans="1:70" ht="12.75">
      <c r="A173" s="16">
        <v>110</v>
      </c>
      <c r="B173" s="52">
        <f t="shared" si="7"/>
        <v>0.009942129629629629</v>
      </c>
      <c r="C173" s="43" t="s">
        <v>195</v>
      </c>
      <c r="D173" s="20" t="s">
        <v>32</v>
      </c>
      <c r="E173" s="20" t="s">
        <v>32</v>
      </c>
      <c r="F173" s="20">
        <f t="shared" si="8"/>
        <v>2</v>
      </c>
      <c r="G173" s="42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60">
        <v>0.009942129629629629</v>
      </c>
      <c r="AA173" s="60">
        <v>0.010185185185185186</v>
      </c>
      <c r="AB173" s="59"/>
      <c r="AC173" s="59"/>
      <c r="AD173" s="61"/>
      <c r="AE173" s="61"/>
      <c r="AF173" s="49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</row>
    <row r="174" spans="1:70" ht="12.75">
      <c r="A174" s="16">
        <v>111</v>
      </c>
      <c r="B174" s="52">
        <f t="shared" si="7"/>
        <v>0.010046296296296296</v>
      </c>
      <c r="C174" s="43" t="s">
        <v>196</v>
      </c>
      <c r="D174" s="20" t="s">
        <v>32</v>
      </c>
      <c r="E174" s="20" t="s">
        <v>32</v>
      </c>
      <c r="F174" s="20">
        <f t="shared" si="8"/>
        <v>1</v>
      </c>
      <c r="G174" s="42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60">
        <v>0.010046296296296296</v>
      </c>
      <c r="V174" s="59"/>
      <c r="W174" s="59"/>
      <c r="X174" s="59"/>
      <c r="Y174" s="59"/>
      <c r="Z174" s="59"/>
      <c r="AA174" s="59"/>
      <c r="AB174" s="59"/>
      <c r="AC174" s="59"/>
      <c r="AD174" s="61"/>
      <c r="AE174" s="61"/>
      <c r="AF174" s="49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</row>
    <row r="175" spans="1:70" ht="12.75">
      <c r="A175" s="16">
        <v>112</v>
      </c>
      <c r="B175" s="52">
        <f t="shared" si="7"/>
        <v>0.010046296296296296</v>
      </c>
      <c r="C175" s="43" t="s">
        <v>197</v>
      </c>
      <c r="D175" s="20" t="s">
        <v>32</v>
      </c>
      <c r="E175" s="20" t="s">
        <v>32</v>
      </c>
      <c r="F175" s="20">
        <f t="shared" si="8"/>
        <v>8</v>
      </c>
      <c r="G175" s="42"/>
      <c r="H175" s="60">
        <v>0.010046296296296296</v>
      </c>
      <c r="I175" s="60">
        <v>0.010185185185185184</v>
      </c>
      <c r="J175" s="59"/>
      <c r="K175" s="60">
        <v>0.01119212962962963</v>
      </c>
      <c r="L175" s="59"/>
      <c r="M175" s="59"/>
      <c r="N175" s="60">
        <v>0.010277777777777778</v>
      </c>
      <c r="O175" s="60">
        <v>0.010092592592592592</v>
      </c>
      <c r="P175" s="59"/>
      <c r="Q175" s="60">
        <v>0.010555555555555556</v>
      </c>
      <c r="R175" s="60">
        <v>0.010451388888888889</v>
      </c>
      <c r="S175" s="59"/>
      <c r="T175" s="59"/>
      <c r="U175" s="60">
        <v>0.010810185185185185</v>
      </c>
      <c r="V175" s="59"/>
      <c r="W175" s="59"/>
      <c r="X175" s="59"/>
      <c r="Y175" s="59"/>
      <c r="Z175" s="59"/>
      <c r="AA175" s="59"/>
      <c r="AB175" s="59"/>
      <c r="AC175" s="59"/>
      <c r="AD175" s="61"/>
      <c r="AE175" s="61"/>
      <c r="AF175" s="49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</row>
    <row r="176" spans="1:70" ht="12.75">
      <c r="A176" s="16">
        <v>113</v>
      </c>
      <c r="B176" s="52">
        <f t="shared" si="7"/>
        <v>0.01005787037037037</v>
      </c>
      <c r="C176" s="43" t="s">
        <v>198</v>
      </c>
      <c r="D176" s="20" t="s">
        <v>32</v>
      </c>
      <c r="E176" s="20" t="s">
        <v>32</v>
      </c>
      <c r="F176" s="20">
        <f t="shared" si="8"/>
        <v>5</v>
      </c>
      <c r="G176" s="4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60">
        <v>0.010509259259259258</v>
      </c>
      <c r="U176" s="59"/>
      <c r="V176" s="60">
        <v>0.010335648148148148</v>
      </c>
      <c r="W176" s="60">
        <v>0.01005787037037037</v>
      </c>
      <c r="X176" s="60">
        <v>0.011446759259259259</v>
      </c>
      <c r="Y176" s="59"/>
      <c r="Z176" s="59"/>
      <c r="AA176" s="59"/>
      <c r="AB176" s="59"/>
      <c r="AC176" s="59"/>
      <c r="AD176" s="61"/>
      <c r="AE176" s="61"/>
      <c r="AF176" s="49">
        <v>0.0146875</v>
      </c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</row>
    <row r="177" spans="1:70" ht="12.75">
      <c r="A177" s="16">
        <v>114</v>
      </c>
      <c r="B177" s="52">
        <f t="shared" si="7"/>
        <v>0.010069444444444443</v>
      </c>
      <c r="C177" s="43" t="s">
        <v>199</v>
      </c>
      <c r="D177" s="20" t="s">
        <v>32</v>
      </c>
      <c r="E177" s="20" t="s">
        <v>32</v>
      </c>
      <c r="F177" s="20">
        <f t="shared" si="8"/>
        <v>2</v>
      </c>
      <c r="G177" s="42"/>
      <c r="H177" s="59"/>
      <c r="I177" s="59"/>
      <c r="J177" s="59"/>
      <c r="K177" s="59"/>
      <c r="L177" s="59"/>
      <c r="M177" s="59"/>
      <c r="N177" s="59"/>
      <c r="O177" s="59"/>
      <c r="P177" s="59"/>
      <c r="Q177" s="60">
        <v>0.010208333333333335</v>
      </c>
      <c r="R177" s="60">
        <v>0.010069444444444443</v>
      </c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61"/>
      <c r="AE177" s="61"/>
      <c r="AF177" s="49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</row>
    <row r="178" spans="1:70" ht="12.75">
      <c r="A178" s="16">
        <v>115</v>
      </c>
      <c r="B178" s="52">
        <f t="shared" si="7"/>
        <v>0.010069444444444443</v>
      </c>
      <c r="C178" s="43" t="s">
        <v>200</v>
      </c>
      <c r="D178" s="20" t="s">
        <v>32</v>
      </c>
      <c r="E178" s="20" t="s">
        <v>32</v>
      </c>
      <c r="F178" s="20">
        <f t="shared" si="8"/>
        <v>2</v>
      </c>
      <c r="G178" s="42"/>
      <c r="H178" s="60">
        <v>0.010069444444444443</v>
      </c>
      <c r="I178" s="59"/>
      <c r="J178" s="60">
        <v>0.010717592592592593</v>
      </c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61"/>
      <c r="AE178" s="61"/>
      <c r="AF178" s="49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</row>
    <row r="179" spans="1:70" ht="12.75">
      <c r="A179" s="16">
        <v>116</v>
      </c>
      <c r="B179" s="52">
        <f t="shared" si="7"/>
        <v>0.01011574074074074</v>
      </c>
      <c r="C179" s="43" t="s">
        <v>201</v>
      </c>
      <c r="D179" s="20" t="s">
        <v>32</v>
      </c>
      <c r="E179" s="20" t="s">
        <v>32</v>
      </c>
      <c r="F179" s="20">
        <f t="shared" si="8"/>
        <v>10</v>
      </c>
      <c r="G179" s="42"/>
      <c r="H179" s="60">
        <v>0.01011574074074074</v>
      </c>
      <c r="I179" s="60">
        <v>0.011064814814814814</v>
      </c>
      <c r="J179" s="59"/>
      <c r="K179" s="59"/>
      <c r="L179" s="60">
        <v>0.010532407407407407</v>
      </c>
      <c r="M179" s="60">
        <v>0.011064814814814814</v>
      </c>
      <c r="N179" s="60">
        <v>0.01111111111111111</v>
      </c>
      <c r="O179" s="59"/>
      <c r="P179" s="59"/>
      <c r="Q179" s="60">
        <v>0.010682870370370369</v>
      </c>
      <c r="R179" s="59"/>
      <c r="S179" s="60">
        <v>0.01113425925925926</v>
      </c>
      <c r="T179" s="60">
        <v>0.011099537037037036</v>
      </c>
      <c r="U179" s="59"/>
      <c r="V179" s="59"/>
      <c r="W179" s="59"/>
      <c r="X179" s="59"/>
      <c r="Y179" s="59"/>
      <c r="Z179" s="60">
        <v>0.018506944444444444</v>
      </c>
      <c r="AA179" s="59"/>
      <c r="AB179" s="60">
        <v>0.017986111111111112</v>
      </c>
      <c r="AC179" s="59"/>
      <c r="AD179" s="61"/>
      <c r="AE179" s="61"/>
      <c r="AF179" s="49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</row>
    <row r="180" spans="1:70" ht="12.75">
      <c r="A180" s="16">
        <v>117</v>
      </c>
      <c r="B180" s="52">
        <f t="shared" si="7"/>
        <v>0.01011574074074074</v>
      </c>
      <c r="C180" s="43" t="s">
        <v>202</v>
      </c>
      <c r="D180" s="20" t="s">
        <v>32</v>
      </c>
      <c r="E180" s="20" t="s">
        <v>32</v>
      </c>
      <c r="F180" s="20">
        <f t="shared" si="8"/>
        <v>2</v>
      </c>
      <c r="G180" s="42"/>
      <c r="H180" s="59"/>
      <c r="I180" s="59"/>
      <c r="J180" s="59"/>
      <c r="K180" s="59"/>
      <c r="L180" s="59"/>
      <c r="M180" s="59"/>
      <c r="N180" s="60">
        <v>0.01011574074074074</v>
      </c>
      <c r="O180" s="59"/>
      <c r="P180" s="59"/>
      <c r="Q180" s="59"/>
      <c r="R180" s="59"/>
      <c r="S180" s="59"/>
      <c r="T180" s="59"/>
      <c r="U180" s="60">
        <v>0.014363425925925927</v>
      </c>
      <c r="V180" s="59"/>
      <c r="W180" s="59"/>
      <c r="X180" s="59"/>
      <c r="Y180" s="59"/>
      <c r="Z180" s="59"/>
      <c r="AA180" s="59"/>
      <c r="AB180" s="59"/>
      <c r="AC180" s="59"/>
      <c r="AD180" s="61"/>
      <c r="AE180" s="61"/>
      <c r="AF180" s="49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</row>
    <row r="181" spans="1:70" ht="12.75">
      <c r="A181" s="16">
        <v>118</v>
      </c>
      <c r="B181" s="52">
        <f t="shared" si="7"/>
        <v>0.010138888888888888</v>
      </c>
      <c r="C181" s="43" t="s">
        <v>203</v>
      </c>
      <c r="D181" s="20" t="s">
        <v>32</v>
      </c>
      <c r="E181" s="20" t="s">
        <v>32</v>
      </c>
      <c r="F181" s="20">
        <f t="shared" si="8"/>
        <v>1</v>
      </c>
      <c r="G181" s="42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60">
        <v>0.010138888888888888</v>
      </c>
      <c r="V181" s="59"/>
      <c r="W181" s="59"/>
      <c r="X181" s="59"/>
      <c r="Y181" s="59"/>
      <c r="Z181" s="59"/>
      <c r="AA181" s="59"/>
      <c r="AB181" s="59"/>
      <c r="AC181" s="59"/>
      <c r="AD181" s="61"/>
      <c r="AE181" s="61"/>
      <c r="AF181" s="49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</row>
    <row r="182" spans="1:70" ht="12.75">
      <c r="A182" s="16">
        <v>119</v>
      </c>
      <c r="B182" s="52">
        <f t="shared" si="7"/>
        <v>0.010150462962962964</v>
      </c>
      <c r="C182" s="43" t="s">
        <v>204</v>
      </c>
      <c r="D182" s="20" t="s">
        <v>32</v>
      </c>
      <c r="E182" s="20" t="s">
        <v>32</v>
      </c>
      <c r="F182" s="20">
        <f t="shared" si="8"/>
        <v>1</v>
      </c>
      <c r="G182" s="42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60">
        <v>0.010150462962962964</v>
      </c>
      <c r="AA182" s="59"/>
      <c r="AB182" s="59"/>
      <c r="AC182" s="59"/>
      <c r="AD182" s="61"/>
      <c r="AE182" s="61"/>
      <c r="AF182" s="49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</row>
    <row r="183" spans="1:70" ht="12.75">
      <c r="A183" s="16">
        <v>120</v>
      </c>
      <c r="B183" s="52">
        <f t="shared" si="7"/>
        <v>0.010150462962962964</v>
      </c>
      <c r="C183" s="43" t="s">
        <v>205</v>
      </c>
      <c r="D183" s="20" t="s">
        <v>32</v>
      </c>
      <c r="E183" s="20" t="s">
        <v>32</v>
      </c>
      <c r="F183" s="20">
        <f t="shared" si="8"/>
        <v>3</v>
      </c>
      <c r="G183" s="42"/>
      <c r="H183" s="60">
        <v>0.01023148148148148</v>
      </c>
      <c r="I183" s="59"/>
      <c r="J183" s="59"/>
      <c r="K183" s="59"/>
      <c r="L183" s="59"/>
      <c r="M183" s="59"/>
      <c r="N183" s="59"/>
      <c r="O183" s="59"/>
      <c r="P183" s="59"/>
      <c r="Q183" s="60">
        <v>0.010497685185185185</v>
      </c>
      <c r="R183" s="60">
        <v>0.010150462962962964</v>
      </c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61"/>
      <c r="AE183" s="61"/>
      <c r="AF183" s="49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</row>
    <row r="184" spans="1:70" ht="12.75">
      <c r="A184" s="16">
        <v>121</v>
      </c>
      <c r="B184" s="52">
        <f t="shared" si="7"/>
        <v>0.01017361111111111</v>
      </c>
      <c r="C184" s="43" t="s">
        <v>206</v>
      </c>
      <c r="D184" s="20" t="s">
        <v>32</v>
      </c>
      <c r="E184" s="20" t="s">
        <v>32</v>
      </c>
      <c r="F184" s="20">
        <f t="shared" si="8"/>
        <v>4</v>
      </c>
      <c r="G184" s="4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60">
        <v>0.010486111111111111</v>
      </c>
      <c r="AA184" s="60">
        <v>0.01017361111111111</v>
      </c>
      <c r="AB184" s="60">
        <v>0.010428240740740741</v>
      </c>
      <c r="AC184" s="59"/>
      <c r="AD184" s="61"/>
      <c r="AE184" s="61"/>
      <c r="AF184" s="49">
        <v>0.0158912037037037</v>
      </c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</row>
    <row r="185" spans="1:70" ht="12.75">
      <c r="A185" s="16">
        <v>122</v>
      </c>
      <c r="B185" s="52">
        <f t="shared" si="7"/>
        <v>0.010173611111111112</v>
      </c>
      <c r="C185" s="43" t="s">
        <v>207</v>
      </c>
      <c r="D185" s="20" t="s">
        <v>32</v>
      </c>
      <c r="E185" s="20" t="s">
        <v>32</v>
      </c>
      <c r="F185" s="20">
        <f t="shared" si="8"/>
        <v>9</v>
      </c>
      <c r="G185" s="42"/>
      <c r="H185" s="59"/>
      <c r="I185" s="59"/>
      <c r="J185" s="59"/>
      <c r="K185" s="59"/>
      <c r="L185" s="59"/>
      <c r="M185" s="59"/>
      <c r="N185" s="59"/>
      <c r="O185" s="59"/>
      <c r="P185" s="60">
        <v>0.010671296296296297</v>
      </c>
      <c r="Q185" s="59"/>
      <c r="R185" s="60">
        <v>0.010902777777777779</v>
      </c>
      <c r="S185" s="60">
        <v>0.010462962962962962</v>
      </c>
      <c r="T185" s="60">
        <v>0.010381944444444445</v>
      </c>
      <c r="U185" s="60">
        <v>0.010277777777777778</v>
      </c>
      <c r="V185" s="60">
        <v>0.010173611111111112</v>
      </c>
      <c r="W185" s="59"/>
      <c r="X185" s="59"/>
      <c r="Y185" s="59"/>
      <c r="Z185" s="59"/>
      <c r="AA185" s="59"/>
      <c r="AB185" s="59"/>
      <c r="AC185" s="59"/>
      <c r="AD185" s="61">
        <v>0.012407407407407409</v>
      </c>
      <c r="AE185" s="61">
        <v>0.012083333333333333</v>
      </c>
      <c r="AF185" s="49">
        <v>0.014432870370370374</v>
      </c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</row>
    <row r="186" spans="1:70" ht="12.75">
      <c r="A186" s="16">
        <v>123</v>
      </c>
      <c r="B186" s="52">
        <f t="shared" si="7"/>
        <v>0.010185185185185186</v>
      </c>
      <c r="C186" s="43" t="s">
        <v>208</v>
      </c>
      <c r="D186" s="20" t="s">
        <v>32</v>
      </c>
      <c r="E186" s="20" t="s">
        <v>32</v>
      </c>
      <c r="F186" s="20">
        <f t="shared" si="8"/>
        <v>4</v>
      </c>
      <c r="G186" s="42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60">
        <v>0.010428240740740741</v>
      </c>
      <c r="X186" s="59"/>
      <c r="Y186" s="60">
        <v>0.010219907407407407</v>
      </c>
      <c r="Z186" s="60">
        <v>0.010185185185185186</v>
      </c>
      <c r="AA186" s="59"/>
      <c r="AB186" s="60">
        <v>0.010949074074074075</v>
      </c>
      <c r="AC186" s="59"/>
      <c r="AD186" s="61"/>
      <c r="AE186" s="61"/>
      <c r="AF186" s="49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</row>
    <row r="187" spans="1:70" ht="12.75">
      <c r="A187" s="16">
        <v>124</v>
      </c>
      <c r="B187" s="52">
        <f t="shared" si="7"/>
        <v>0.01019675925925926</v>
      </c>
      <c r="C187" s="43" t="s">
        <v>209</v>
      </c>
      <c r="D187" s="20" t="s">
        <v>32</v>
      </c>
      <c r="E187" s="20" t="s">
        <v>32</v>
      </c>
      <c r="F187" s="20">
        <f t="shared" si="8"/>
        <v>2</v>
      </c>
      <c r="G187" s="42"/>
      <c r="H187" s="59"/>
      <c r="I187" s="59"/>
      <c r="J187" s="59"/>
      <c r="K187" s="59"/>
      <c r="L187" s="59"/>
      <c r="M187" s="59"/>
      <c r="N187" s="59"/>
      <c r="O187" s="59"/>
      <c r="P187" s="59"/>
      <c r="Q187" s="60">
        <v>0.01019675925925926</v>
      </c>
      <c r="R187" s="59"/>
      <c r="S187" s="59"/>
      <c r="T187" s="59"/>
      <c r="U187" s="60">
        <v>0.010856481481481483</v>
      </c>
      <c r="V187" s="59"/>
      <c r="W187" s="59"/>
      <c r="X187" s="59"/>
      <c r="Y187" s="59"/>
      <c r="Z187" s="59"/>
      <c r="AA187" s="59"/>
      <c r="AB187" s="59"/>
      <c r="AC187" s="59"/>
      <c r="AD187" s="61"/>
      <c r="AE187" s="61"/>
      <c r="AF187" s="49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</row>
    <row r="188" spans="1:70" ht="12.75">
      <c r="A188" s="16">
        <v>125</v>
      </c>
      <c r="B188" s="52">
        <f t="shared" si="7"/>
        <v>0.01019675925925926</v>
      </c>
      <c r="C188" s="43" t="s">
        <v>210</v>
      </c>
      <c r="D188" s="20" t="s">
        <v>32</v>
      </c>
      <c r="E188" s="20" t="s">
        <v>32</v>
      </c>
      <c r="F188" s="20">
        <f t="shared" si="8"/>
        <v>1</v>
      </c>
      <c r="G188" s="42"/>
      <c r="H188" s="59"/>
      <c r="I188" s="59"/>
      <c r="J188" s="59"/>
      <c r="K188" s="59"/>
      <c r="L188" s="59"/>
      <c r="M188" s="59"/>
      <c r="N188" s="60">
        <v>0.01019675925925926</v>
      </c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61"/>
      <c r="AE188" s="61"/>
      <c r="AF188" s="49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</row>
    <row r="189" spans="1:70" ht="12.75">
      <c r="A189" s="16">
        <v>126</v>
      </c>
      <c r="B189" s="52">
        <f t="shared" si="7"/>
        <v>0.010208333333333335</v>
      </c>
      <c r="C189" s="43" t="s">
        <v>211</v>
      </c>
      <c r="D189" s="20" t="s">
        <v>32</v>
      </c>
      <c r="E189" s="20" t="s">
        <v>32</v>
      </c>
      <c r="F189" s="20">
        <f t="shared" si="8"/>
        <v>2</v>
      </c>
      <c r="G189" s="42"/>
      <c r="H189" s="59"/>
      <c r="I189" s="59"/>
      <c r="J189" s="59"/>
      <c r="K189" s="59"/>
      <c r="L189" s="59"/>
      <c r="M189" s="59"/>
      <c r="N189" s="60">
        <v>0.010300925925925927</v>
      </c>
      <c r="O189" s="59"/>
      <c r="P189" s="59"/>
      <c r="Q189" s="59"/>
      <c r="R189" s="59"/>
      <c r="S189" s="59"/>
      <c r="T189" s="60">
        <v>0.010208333333333335</v>
      </c>
      <c r="U189" s="59"/>
      <c r="V189" s="59"/>
      <c r="W189" s="59"/>
      <c r="X189" s="59"/>
      <c r="Y189" s="59"/>
      <c r="Z189" s="59"/>
      <c r="AA189" s="59"/>
      <c r="AB189" s="59"/>
      <c r="AC189" s="59"/>
      <c r="AD189" s="61"/>
      <c r="AE189" s="61"/>
      <c r="AF189" s="49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</row>
    <row r="190" spans="1:70" ht="12.75">
      <c r="A190" s="16">
        <v>127</v>
      </c>
      <c r="B190" s="52">
        <f t="shared" si="7"/>
        <v>0.01023148148148148</v>
      </c>
      <c r="C190" s="43" t="s">
        <v>212</v>
      </c>
      <c r="D190" s="20" t="s">
        <v>32</v>
      </c>
      <c r="E190" s="20" t="s">
        <v>32</v>
      </c>
      <c r="F190" s="20">
        <f t="shared" si="8"/>
        <v>2</v>
      </c>
      <c r="G190" s="42"/>
      <c r="H190" s="59"/>
      <c r="I190" s="60">
        <v>0.010625</v>
      </c>
      <c r="J190" s="59"/>
      <c r="K190" s="60">
        <v>0.01023148148148148</v>
      </c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61"/>
      <c r="AE190" s="61"/>
      <c r="AF190" s="49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</row>
    <row r="191" spans="1:70" ht="12.75">
      <c r="A191" s="16">
        <v>128</v>
      </c>
      <c r="B191" s="52">
        <f t="shared" si="7"/>
        <v>0.01023148148148148</v>
      </c>
      <c r="C191" s="43" t="s">
        <v>213</v>
      </c>
      <c r="D191" s="20" t="s">
        <v>32</v>
      </c>
      <c r="E191" s="20" t="s">
        <v>32</v>
      </c>
      <c r="F191" s="20">
        <f t="shared" si="8"/>
        <v>1</v>
      </c>
      <c r="G191" s="42"/>
      <c r="H191" s="59"/>
      <c r="I191" s="59"/>
      <c r="J191" s="59"/>
      <c r="K191" s="59"/>
      <c r="L191" s="59"/>
      <c r="M191" s="59"/>
      <c r="N191" s="59"/>
      <c r="O191" s="60">
        <v>0.01023148148148148</v>
      </c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61"/>
      <c r="AE191" s="61"/>
      <c r="AF191" s="49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</row>
    <row r="192" spans="1:70" ht="12.75">
      <c r="A192" s="16">
        <v>129</v>
      </c>
      <c r="B192" s="52">
        <f aca="true" t="shared" si="9" ref="B192:B254">IF(F192=0," ",MIN(H192:AF192))</f>
        <v>0.010243055555555556</v>
      </c>
      <c r="C192" s="43" t="s">
        <v>214</v>
      </c>
      <c r="D192" s="20" t="s">
        <v>32</v>
      </c>
      <c r="E192" s="20" t="s">
        <v>32</v>
      </c>
      <c r="F192" s="20">
        <f aca="true" t="shared" si="10" ref="F192:F254">COUNTA(H192:AF192)</f>
        <v>5</v>
      </c>
      <c r="G192" s="42"/>
      <c r="H192" s="59"/>
      <c r="I192" s="59"/>
      <c r="J192" s="59"/>
      <c r="K192" s="59"/>
      <c r="L192" s="59"/>
      <c r="M192" s="59"/>
      <c r="N192" s="60">
        <v>0.010694444444444446</v>
      </c>
      <c r="O192" s="60">
        <v>0.010243055555555556</v>
      </c>
      <c r="P192" s="60">
        <v>0.010439814814814815</v>
      </c>
      <c r="Q192" s="59"/>
      <c r="R192" s="60">
        <v>0.010659722222222221</v>
      </c>
      <c r="S192" s="60">
        <v>0.010405092592592593</v>
      </c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61"/>
      <c r="AE192" s="61"/>
      <c r="AF192" s="49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</row>
    <row r="193" spans="1:70" ht="12.75">
      <c r="A193" s="16">
        <v>130</v>
      </c>
      <c r="B193" s="52">
        <f t="shared" si="9"/>
        <v>0.010243055555555556</v>
      </c>
      <c r="C193" s="43" t="s">
        <v>215</v>
      </c>
      <c r="D193" s="20" t="s">
        <v>32</v>
      </c>
      <c r="E193" s="20" t="s">
        <v>32</v>
      </c>
      <c r="F193" s="20">
        <f t="shared" si="10"/>
        <v>2</v>
      </c>
      <c r="G193" s="4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60">
        <v>0.010243055555555556</v>
      </c>
      <c r="U193" s="59"/>
      <c r="V193" s="60">
        <v>0.0103125</v>
      </c>
      <c r="W193" s="59"/>
      <c r="X193" s="59"/>
      <c r="Y193" s="59"/>
      <c r="Z193" s="59"/>
      <c r="AA193" s="59"/>
      <c r="AB193" s="59"/>
      <c r="AC193" s="59"/>
      <c r="AD193" s="61"/>
      <c r="AE193" s="61"/>
      <c r="AF193" s="49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</row>
    <row r="194" spans="1:70" ht="12.75">
      <c r="A194" s="16">
        <v>131</v>
      </c>
      <c r="B194" s="52">
        <f t="shared" si="9"/>
        <v>0.010254629629629631</v>
      </c>
      <c r="C194" s="43" t="s">
        <v>217</v>
      </c>
      <c r="D194" s="20" t="s">
        <v>32</v>
      </c>
      <c r="E194" s="20" t="s">
        <v>32</v>
      </c>
      <c r="F194" s="20">
        <f t="shared" si="10"/>
        <v>3</v>
      </c>
      <c r="G194" s="42"/>
      <c r="H194" s="59"/>
      <c r="I194" s="59"/>
      <c r="J194" s="59"/>
      <c r="K194" s="59"/>
      <c r="L194" s="59"/>
      <c r="M194" s="59"/>
      <c r="N194" s="60">
        <v>0.010717592592592593</v>
      </c>
      <c r="O194" s="59"/>
      <c r="P194" s="60">
        <v>0.010254629629629631</v>
      </c>
      <c r="Q194" s="59"/>
      <c r="R194" s="59"/>
      <c r="S194" s="59"/>
      <c r="T194" s="60">
        <v>0.011168981481481481</v>
      </c>
      <c r="U194" s="59"/>
      <c r="V194" s="59"/>
      <c r="W194" s="59"/>
      <c r="X194" s="59"/>
      <c r="Y194" s="59"/>
      <c r="Z194" s="59"/>
      <c r="AA194" s="59"/>
      <c r="AB194" s="59"/>
      <c r="AC194" s="59"/>
      <c r="AD194" s="61"/>
      <c r="AE194" s="61"/>
      <c r="AF194" s="49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</row>
    <row r="195" spans="1:70" ht="12.75">
      <c r="A195" s="16">
        <v>132</v>
      </c>
      <c r="B195" s="52">
        <f t="shared" si="9"/>
        <v>0.010266203703703704</v>
      </c>
      <c r="C195" s="43" t="s">
        <v>218</v>
      </c>
      <c r="D195" s="20" t="s">
        <v>32</v>
      </c>
      <c r="E195" s="20" t="s">
        <v>32</v>
      </c>
      <c r="F195" s="20">
        <f t="shared" si="10"/>
        <v>1</v>
      </c>
      <c r="G195" s="4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60">
        <v>0.010266203703703704</v>
      </c>
      <c r="Y195" s="59"/>
      <c r="Z195" s="59"/>
      <c r="AA195" s="59"/>
      <c r="AB195" s="59"/>
      <c r="AC195" s="59"/>
      <c r="AD195" s="61"/>
      <c r="AE195" s="61"/>
      <c r="AF195" s="49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</row>
    <row r="196" spans="1:70" ht="12.75">
      <c r="A196" s="16">
        <v>133</v>
      </c>
      <c r="B196" s="52">
        <f t="shared" si="9"/>
        <v>0.010266203703703704</v>
      </c>
      <c r="C196" s="43" t="s">
        <v>219</v>
      </c>
      <c r="D196" s="20" t="s">
        <v>32</v>
      </c>
      <c r="E196" s="20" t="s">
        <v>32</v>
      </c>
      <c r="F196" s="20">
        <f t="shared" si="10"/>
        <v>1</v>
      </c>
      <c r="G196" s="42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60">
        <v>0.010266203703703704</v>
      </c>
      <c r="V196" s="59"/>
      <c r="W196" s="59"/>
      <c r="X196" s="59"/>
      <c r="Y196" s="59"/>
      <c r="Z196" s="59"/>
      <c r="AA196" s="59"/>
      <c r="AB196" s="59"/>
      <c r="AC196" s="59"/>
      <c r="AD196" s="61"/>
      <c r="AE196" s="61"/>
      <c r="AF196" s="49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</row>
    <row r="197" spans="1:70" ht="12.75">
      <c r="A197" s="16">
        <v>134</v>
      </c>
      <c r="B197" s="52">
        <f t="shared" si="9"/>
        <v>0.010289351851851852</v>
      </c>
      <c r="C197" s="43" t="s">
        <v>220</v>
      </c>
      <c r="D197" s="20" t="s">
        <v>32</v>
      </c>
      <c r="E197" s="20" t="s">
        <v>32</v>
      </c>
      <c r="F197" s="20">
        <f t="shared" si="10"/>
        <v>8</v>
      </c>
      <c r="G197" s="42"/>
      <c r="H197" s="59"/>
      <c r="I197" s="59"/>
      <c r="J197" s="59"/>
      <c r="K197" s="59"/>
      <c r="L197" s="60">
        <v>0.01054398148148148</v>
      </c>
      <c r="M197" s="60">
        <v>0.010844907407407407</v>
      </c>
      <c r="N197" s="60">
        <v>0.010752314814814814</v>
      </c>
      <c r="O197" s="60">
        <v>0.010358796296296297</v>
      </c>
      <c r="P197" s="59"/>
      <c r="Q197" s="59"/>
      <c r="R197" s="60">
        <v>0.010289351851851852</v>
      </c>
      <c r="S197" s="60">
        <v>0.01087962962962963</v>
      </c>
      <c r="T197" s="60">
        <v>0.011076388888888889</v>
      </c>
      <c r="U197" s="60">
        <v>0.01170138888888889</v>
      </c>
      <c r="V197" s="59"/>
      <c r="W197" s="59"/>
      <c r="X197" s="59"/>
      <c r="Y197" s="59"/>
      <c r="Z197" s="59"/>
      <c r="AA197" s="59"/>
      <c r="AB197" s="59"/>
      <c r="AC197" s="59"/>
      <c r="AD197" s="61"/>
      <c r="AE197" s="61"/>
      <c r="AF197" s="49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</row>
    <row r="198" spans="1:70" ht="12.75">
      <c r="A198" s="16">
        <v>135</v>
      </c>
      <c r="B198" s="52">
        <f t="shared" si="9"/>
        <v>0.010289351851851852</v>
      </c>
      <c r="C198" s="43" t="s">
        <v>221</v>
      </c>
      <c r="D198" s="20" t="s">
        <v>32</v>
      </c>
      <c r="E198" s="20" t="s">
        <v>32</v>
      </c>
      <c r="F198" s="20">
        <f t="shared" si="10"/>
        <v>3</v>
      </c>
      <c r="G198" s="42"/>
      <c r="H198" s="59"/>
      <c r="I198" s="59"/>
      <c r="J198" s="59"/>
      <c r="K198" s="59"/>
      <c r="L198" s="59"/>
      <c r="M198" s="59"/>
      <c r="N198" s="60">
        <v>0.010925925925925926</v>
      </c>
      <c r="O198" s="60">
        <v>0.010289351851851852</v>
      </c>
      <c r="P198" s="60">
        <v>0.010428240740740741</v>
      </c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61"/>
      <c r="AE198" s="61"/>
      <c r="AF198" s="49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</row>
    <row r="199" spans="1:70" ht="12.75">
      <c r="A199" s="16">
        <v>136</v>
      </c>
      <c r="B199" s="52">
        <f t="shared" si="9"/>
        <v>0.010289351851851852</v>
      </c>
      <c r="C199" s="43" t="s">
        <v>222</v>
      </c>
      <c r="D199" s="20" t="s">
        <v>32</v>
      </c>
      <c r="E199" s="20" t="s">
        <v>32</v>
      </c>
      <c r="F199" s="20">
        <f t="shared" si="10"/>
        <v>2</v>
      </c>
      <c r="G199" s="4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60">
        <v>0.011342592592592592</v>
      </c>
      <c r="V199" s="60">
        <v>0.010289351851851852</v>
      </c>
      <c r="W199" s="59"/>
      <c r="X199" s="59"/>
      <c r="Y199" s="59"/>
      <c r="Z199" s="59"/>
      <c r="AA199" s="59"/>
      <c r="AB199" s="59"/>
      <c r="AC199" s="59"/>
      <c r="AD199" s="61"/>
      <c r="AE199" s="61"/>
      <c r="AF199" s="49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</row>
    <row r="200" spans="1:70" ht="12.75">
      <c r="A200" s="16">
        <v>137</v>
      </c>
      <c r="B200" s="52">
        <f t="shared" si="9"/>
        <v>0.010324074074074074</v>
      </c>
      <c r="C200" s="43" t="s">
        <v>223</v>
      </c>
      <c r="D200" s="20" t="s">
        <v>32</v>
      </c>
      <c r="E200" s="20" t="s">
        <v>32</v>
      </c>
      <c r="F200" s="20">
        <f t="shared" si="10"/>
        <v>2</v>
      </c>
      <c r="G200" s="42"/>
      <c r="H200" s="59"/>
      <c r="I200" s="59"/>
      <c r="J200" s="59"/>
      <c r="K200" s="59"/>
      <c r="L200" s="59"/>
      <c r="M200" s="59"/>
      <c r="N200" s="59"/>
      <c r="O200" s="59"/>
      <c r="P200" s="60">
        <v>0.010520833333333333</v>
      </c>
      <c r="Q200" s="59"/>
      <c r="R200" s="59"/>
      <c r="S200" s="60">
        <v>0.010324074074074074</v>
      </c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61"/>
      <c r="AE200" s="61"/>
      <c r="AF200" s="49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</row>
    <row r="201" spans="1:70" ht="12.75">
      <c r="A201" s="16">
        <v>138</v>
      </c>
      <c r="B201" s="52">
        <f t="shared" si="9"/>
        <v>0.010324074074074074</v>
      </c>
      <c r="C201" s="43" t="s">
        <v>224</v>
      </c>
      <c r="D201" s="20" t="s">
        <v>32</v>
      </c>
      <c r="E201" s="20" t="s">
        <v>32</v>
      </c>
      <c r="F201" s="20">
        <f t="shared" si="10"/>
        <v>1</v>
      </c>
      <c r="G201" s="42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60">
        <v>0.010324074074074074</v>
      </c>
      <c r="W201" s="59"/>
      <c r="X201" s="59"/>
      <c r="Y201" s="59"/>
      <c r="Z201" s="59"/>
      <c r="AA201" s="59"/>
      <c r="AB201" s="59"/>
      <c r="AC201" s="59"/>
      <c r="AD201" s="61"/>
      <c r="AE201" s="61"/>
      <c r="AF201" s="49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</row>
    <row r="202" spans="1:70" ht="12.75">
      <c r="A202" s="16">
        <v>139</v>
      </c>
      <c r="B202" s="52">
        <f t="shared" si="9"/>
        <v>0.010347222222222223</v>
      </c>
      <c r="C202" s="43" t="s">
        <v>225</v>
      </c>
      <c r="D202" s="20" t="s">
        <v>32</v>
      </c>
      <c r="E202" s="20" t="s">
        <v>32</v>
      </c>
      <c r="F202" s="20">
        <f t="shared" si="10"/>
        <v>7</v>
      </c>
      <c r="G202" s="42"/>
      <c r="H202" s="59"/>
      <c r="I202" s="59"/>
      <c r="J202" s="59"/>
      <c r="K202" s="59"/>
      <c r="L202" s="60">
        <v>0.010844907407407407</v>
      </c>
      <c r="M202" s="60">
        <v>0.010462962962962962</v>
      </c>
      <c r="N202" s="59"/>
      <c r="O202" s="60">
        <v>0.01056712962962963</v>
      </c>
      <c r="P202" s="60">
        <v>0.010347222222222223</v>
      </c>
      <c r="Q202" s="60">
        <v>0.01087962962962963</v>
      </c>
      <c r="R202" s="59"/>
      <c r="S202" s="60">
        <v>0.012280092592592594</v>
      </c>
      <c r="T202" s="60">
        <v>0.012256944444444444</v>
      </c>
      <c r="U202" s="59"/>
      <c r="V202" s="59"/>
      <c r="W202" s="59"/>
      <c r="X202" s="59"/>
      <c r="Y202" s="59"/>
      <c r="Z202" s="59"/>
      <c r="AA202" s="59"/>
      <c r="AB202" s="59"/>
      <c r="AC202" s="59"/>
      <c r="AD202" s="61"/>
      <c r="AE202" s="61"/>
      <c r="AF202" s="49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</row>
    <row r="203" spans="1:70" ht="12.75">
      <c r="A203" s="16">
        <v>140</v>
      </c>
      <c r="B203" s="52">
        <f t="shared" si="9"/>
        <v>0.010358796296296297</v>
      </c>
      <c r="C203" s="43" t="s">
        <v>226</v>
      </c>
      <c r="D203" s="20" t="s">
        <v>32</v>
      </c>
      <c r="E203" s="20" t="s">
        <v>32</v>
      </c>
      <c r="F203" s="20">
        <f t="shared" si="10"/>
        <v>2</v>
      </c>
      <c r="G203" s="42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>
        <v>0.010358796296296297</v>
      </c>
      <c r="V203" s="60">
        <v>0.010856481481481483</v>
      </c>
      <c r="W203" s="59"/>
      <c r="X203" s="59"/>
      <c r="Y203" s="59"/>
      <c r="Z203" s="59"/>
      <c r="AA203" s="59"/>
      <c r="AB203" s="59"/>
      <c r="AC203" s="59"/>
      <c r="AD203" s="61"/>
      <c r="AE203" s="61"/>
      <c r="AF203" s="49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</row>
    <row r="204" spans="1:70" ht="12.75">
      <c r="A204" s="16">
        <v>141</v>
      </c>
      <c r="B204" s="52">
        <f t="shared" si="9"/>
        <v>0.01037037037037037</v>
      </c>
      <c r="C204" s="43" t="s">
        <v>227</v>
      </c>
      <c r="D204" s="20" t="s">
        <v>32</v>
      </c>
      <c r="E204" s="20" t="s">
        <v>32</v>
      </c>
      <c r="F204" s="20">
        <f t="shared" si="10"/>
        <v>1</v>
      </c>
      <c r="G204" s="42"/>
      <c r="H204" s="59"/>
      <c r="I204" s="59"/>
      <c r="J204" s="59"/>
      <c r="K204" s="59"/>
      <c r="L204" s="59"/>
      <c r="M204" s="59"/>
      <c r="N204" s="60">
        <v>0.01037037037037037</v>
      </c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61"/>
      <c r="AE204" s="61"/>
      <c r="AF204" s="49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</row>
    <row r="205" spans="1:70" ht="12.75">
      <c r="A205" s="16">
        <v>142</v>
      </c>
      <c r="B205" s="52">
        <f t="shared" si="9"/>
        <v>0.01037037037037037</v>
      </c>
      <c r="C205" s="43" t="s">
        <v>228</v>
      </c>
      <c r="D205" s="20" t="s">
        <v>32</v>
      </c>
      <c r="E205" s="20" t="s">
        <v>32</v>
      </c>
      <c r="F205" s="20">
        <f t="shared" si="10"/>
        <v>1</v>
      </c>
      <c r="G205" s="42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60">
        <v>0.01037037037037037</v>
      </c>
      <c r="W205" s="59"/>
      <c r="X205" s="59"/>
      <c r="Y205" s="59"/>
      <c r="Z205" s="59"/>
      <c r="AA205" s="59"/>
      <c r="AB205" s="59"/>
      <c r="AC205" s="59"/>
      <c r="AD205" s="61"/>
      <c r="AE205" s="61"/>
      <c r="AF205" s="49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</row>
    <row r="206" spans="1:70" ht="12.75">
      <c r="A206" s="16">
        <v>143</v>
      </c>
      <c r="B206" s="52">
        <f t="shared" si="9"/>
        <v>0.010416666666666666</v>
      </c>
      <c r="C206" s="43" t="s">
        <v>229</v>
      </c>
      <c r="D206" s="20" t="s">
        <v>32</v>
      </c>
      <c r="E206" s="20" t="s">
        <v>32</v>
      </c>
      <c r="F206" s="20">
        <f t="shared" si="10"/>
        <v>1</v>
      </c>
      <c r="G206" s="42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60">
        <v>0.010416666666666666</v>
      </c>
      <c r="Z206" s="59"/>
      <c r="AA206" s="59"/>
      <c r="AB206" s="59"/>
      <c r="AC206" s="59"/>
      <c r="AD206" s="61"/>
      <c r="AE206" s="61"/>
      <c r="AF206" s="49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</row>
    <row r="207" spans="1:70" ht="12.75">
      <c r="A207" s="16">
        <v>144</v>
      </c>
      <c r="B207" s="52">
        <f t="shared" si="9"/>
        <v>0.010428240740740741</v>
      </c>
      <c r="C207" s="43" t="s">
        <v>230</v>
      </c>
      <c r="D207" s="20" t="s">
        <v>32</v>
      </c>
      <c r="E207" s="20" t="s">
        <v>32</v>
      </c>
      <c r="F207" s="20">
        <f t="shared" si="10"/>
        <v>1</v>
      </c>
      <c r="G207" s="42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60">
        <v>0.010428240740740741</v>
      </c>
      <c r="W207" s="59"/>
      <c r="X207" s="59"/>
      <c r="Y207" s="59"/>
      <c r="Z207" s="59"/>
      <c r="AA207" s="59"/>
      <c r="AB207" s="59"/>
      <c r="AC207" s="59"/>
      <c r="AD207" s="61"/>
      <c r="AE207" s="61"/>
      <c r="AF207" s="49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</row>
    <row r="208" spans="1:70" ht="12.75">
      <c r="A208" s="16">
        <v>145</v>
      </c>
      <c r="B208" s="52">
        <f t="shared" si="9"/>
        <v>0.010439814814814815</v>
      </c>
      <c r="C208" s="43" t="s">
        <v>231</v>
      </c>
      <c r="D208" s="20" t="s">
        <v>32</v>
      </c>
      <c r="E208" s="20" t="s">
        <v>32</v>
      </c>
      <c r="F208" s="20">
        <f t="shared" si="10"/>
        <v>1</v>
      </c>
      <c r="G208" s="42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60">
        <v>0.010439814814814815</v>
      </c>
      <c r="V208" s="59"/>
      <c r="W208" s="59"/>
      <c r="X208" s="59"/>
      <c r="Y208" s="59"/>
      <c r="Z208" s="59"/>
      <c r="AA208" s="59"/>
      <c r="AB208" s="59"/>
      <c r="AC208" s="59"/>
      <c r="AD208" s="61"/>
      <c r="AE208" s="61"/>
      <c r="AF208" s="49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</row>
    <row r="209" spans="1:70" ht="12.75">
      <c r="A209" s="16">
        <v>146</v>
      </c>
      <c r="B209" s="52">
        <f t="shared" si="9"/>
        <v>0.010462962962962962</v>
      </c>
      <c r="C209" s="43" t="s">
        <v>232</v>
      </c>
      <c r="D209" s="20" t="s">
        <v>32</v>
      </c>
      <c r="E209" s="20" t="s">
        <v>32</v>
      </c>
      <c r="F209" s="20">
        <f t="shared" si="10"/>
        <v>1</v>
      </c>
      <c r="G209" s="42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60">
        <v>0.010462962962962962</v>
      </c>
      <c r="W209" s="59"/>
      <c r="X209" s="59"/>
      <c r="Y209" s="59"/>
      <c r="Z209" s="59"/>
      <c r="AA209" s="59"/>
      <c r="AB209" s="59"/>
      <c r="AC209" s="59"/>
      <c r="AD209" s="61"/>
      <c r="AE209" s="61"/>
      <c r="AF209" s="49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</row>
    <row r="210" spans="1:70" ht="12.75">
      <c r="A210" s="16">
        <v>147</v>
      </c>
      <c r="B210" s="52">
        <f t="shared" si="9"/>
        <v>0.010497685185185185</v>
      </c>
      <c r="C210" s="43" t="s">
        <v>233</v>
      </c>
      <c r="D210" s="20" t="s">
        <v>32</v>
      </c>
      <c r="E210" s="20" t="s">
        <v>32</v>
      </c>
      <c r="F210" s="20">
        <f t="shared" si="10"/>
        <v>1</v>
      </c>
      <c r="G210" s="42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>
        <v>0.010497685185185185</v>
      </c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61"/>
      <c r="AE210" s="61"/>
      <c r="AF210" s="49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</row>
    <row r="211" spans="1:70" ht="12.75">
      <c r="A211" s="16">
        <v>148</v>
      </c>
      <c r="B211" s="52">
        <f t="shared" si="9"/>
        <v>0.010497685185185185</v>
      </c>
      <c r="C211" s="43" t="s">
        <v>234</v>
      </c>
      <c r="D211" s="20" t="s">
        <v>32</v>
      </c>
      <c r="E211" s="20" t="s">
        <v>32</v>
      </c>
      <c r="F211" s="20">
        <f t="shared" si="10"/>
        <v>5</v>
      </c>
      <c r="G211" s="42"/>
      <c r="H211" s="59"/>
      <c r="I211" s="59"/>
      <c r="J211" s="59"/>
      <c r="K211" s="59"/>
      <c r="L211" s="60">
        <v>0.010497685185185185</v>
      </c>
      <c r="M211" s="59"/>
      <c r="N211" s="60">
        <v>0.010740740740740742</v>
      </c>
      <c r="O211" s="59"/>
      <c r="P211" s="60">
        <v>0.010520833333333333</v>
      </c>
      <c r="Q211" s="59"/>
      <c r="R211" s="59"/>
      <c r="S211" s="60">
        <v>0.01082175925925926</v>
      </c>
      <c r="T211" s="60">
        <v>0.010590277777777777</v>
      </c>
      <c r="U211" s="59"/>
      <c r="V211" s="59"/>
      <c r="W211" s="59"/>
      <c r="X211" s="59"/>
      <c r="Y211" s="59"/>
      <c r="Z211" s="59"/>
      <c r="AA211" s="59"/>
      <c r="AB211" s="59"/>
      <c r="AC211" s="59"/>
      <c r="AD211" s="61"/>
      <c r="AE211" s="61"/>
      <c r="AF211" s="49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</row>
    <row r="212" spans="1:70" ht="12.75">
      <c r="A212" s="16">
        <v>149</v>
      </c>
      <c r="B212" s="52">
        <f t="shared" si="9"/>
        <v>0.010497685185185185</v>
      </c>
      <c r="C212" s="43" t="s">
        <v>235</v>
      </c>
      <c r="D212" s="20" t="s">
        <v>32</v>
      </c>
      <c r="E212" s="20" t="s">
        <v>32</v>
      </c>
      <c r="F212" s="20">
        <f t="shared" si="10"/>
        <v>1</v>
      </c>
      <c r="G212" s="42"/>
      <c r="H212" s="59"/>
      <c r="I212" s="59"/>
      <c r="J212" s="59"/>
      <c r="K212" s="59"/>
      <c r="L212" s="59"/>
      <c r="M212" s="59"/>
      <c r="N212" s="60">
        <v>0.010497685185185185</v>
      </c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61"/>
      <c r="AE212" s="61"/>
      <c r="AF212" s="49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</row>
    <row r="213" spans="1:70" ht="12.75">
      <c r="A213" s="16">
        <v>150</v>
      </c>
      <c r="B213" s="52">
        <f t="shared" si="9"/>
        <v>0.010532407407407407</v>
      </c>
      <c r="C213" s="43" t="s">
        <v>236</v>
      </c>
      <c r="D213" s="20" t="s">
        <v>32</v>
      </c>
      <c r="E213" s="20" t="s">
        <v>32</v>
      </c>
      <c r="F213" s="20">
        <f t="shared" si="10"/>
        <v>2</v>
      </c>
      <c r="G213" s="42"/>
      <c r="H213" s="59"/>
      <c r="I213" s="59"/>
      <c r="J213" s="59"/>
      <c r="K213" s="59"/>
      <c r="L213" s="59"/>
      <c r="M213" s="59"/>
      <c r="N213" s="60">
        <v>0.01087962962962963</v>
      </c>
      <c r="O213" s="60">
        <v>0.010532407407407407</v>
      </c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61"/>
      <c r="AE213" s="61"/>
      <c r="AF213" s="49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</row>
    <row r="214" spans="1:70" ht="12.75">
      <c r="A214" s="16">
        <v>151</v>
      </c>
      <c r="B214" s="52">
        <f t="shared" si="9"/>
        <v>0.01054398148148148</v>
      </c>
      <c r="C214" s="43" t="s">
        <v>237</v>
      </c>
      <c r="D214" s="20" t="s">
        <v>32</v>
      </c>
      <c r="E214" s="20" t="s">
        <v>32</v>
      </c>
      <c r="F214" s="20">
        <f t="shared" si="10"/>
        <v>1</v>
      </c>
      <c r="G214" s="42"/>
      <c r="H214" s="59"/>
      <c r="I214" s="59"/>
      <c r="J214" s="59"/>
      <c r="K214" s="59"/>
      <c r="L214" s="59"/>
      <c r="M214" s="60">
        <v>0.01054398148148148</v>
      </c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61"/>
      <c r="AE214" s="61"/>
      <c r="AF214" s="49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</row>
    <row r="215" spans="1:70" ht="12.75">
      <c r="A215" s="16">
        <v>152</v>
      </c>
      <c r="B215" s="52">
        <f t="shared" si="9"/>
        <v>0.010543981481481482</v>
      </c>
      <c r="C215" s="43" t="s">
        <v>238</v>
      </c>
      <c r="D215" s="20" t="s">
        <v>32</v>
      </c>
      <c r="E215" s="20" t="s">
        <v>32</v>
      </c>
      <c r="F215" s="20">
        <f t="shared" si="10"/>
        <v>1</v>
      </c>
      <c r="G215" s="4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60">
        <v>0.010543981481481482</v>
      </c>
      <c r="AD215" s="61"/>
      <c r="AE215" s="61"/>
      <c r="AF215" s="49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</row>
    <row r="216" spans="1:70" ht="12.75">
      <c r="A216" s="16">
        <v>153</v>
      </c>
      <c r="B216" s="52">
        <f t="shared" si="9"/>
        <v>0.010590277777777777</v>
      </c>
      <c r="C216" s="43" t="s">
        <v>239</v>
      </c>
      <c r="D216" s="20" t="s">
        <v>32</v>
      </c>
      <c r="E216" s="20" t="s">
        <v>32</v>
      </c>
      <c r="F216" s="20">
        <f t="shared" si="10"/>
        <v>4</v>
      </c>
      <c r="G216" s="42"/>
      <c r="H216" s="59"/>
      <c r="I216" s="59"/>
      <c r="J216" s="59"/>
      <c r="K216" s="59"/>
      <c r="L216" s="59"/>
      <c r="M216" s="59"/>
      <c r="N216" s="60">
        <v>0.011423611111111112</v>
      </c>
      <c r="O216" s="60">
        <v>0.010671296296296297</v>
      </c>
      <c r="P216" s="60">
        <v>0.010671296296296297</v>
      </c>
      <c r="Q216" s="60">
        <v>0.010590277777777777</v>
      </c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61"/>
      <c r="AE216" s="61"/>
      <c r="AF216" s="49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</row>
    <row r="217" spans="1:70" ht="12.75">
      <c r="A217" s="16">
        <v>154</v>
      </c>
      <c r="B217" s="52">
        <f t="shared" si="9"/>
        <v>0.010601851851851854</v>
      </c>
      <c r="C217" s="43" t="s">
        <v>240</v>
      </c>
      <c r="D217" s="20" t="s">
        <v>32</v>
      </c>
      <c r="E217" s="20" t="s">
        <v>32</v>
      </c>
      <c r="F217" s="20">
        <f t="shared" si="10"/>
        <v>1</v>
      </c>
      <c r="G217" s="42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60">
        <v>0.010601851851851854</v>
      </c>
      <c r="W217" s="59"/>
      <c r="X217" s="59"/>
      <c r="Y217" s="59"/>
      <c r="Z217" s="59"/>
      <c r="AA217" s="59"/>
      <c r="AB217" s="59"/>
      <c r="AC217" s="59"/>
      <c r="AD217" s="61"/>
      <c r="AE217" s="61"/>
      <c r="AF217" s="49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</row>
    <row r="218" spans="1:70" ht="12.75">
      <c r="A218" s="16">
        <v>155</v>
      </c>
      <c r="B218" s="52">
        <f t="shared" si="9"/>
        <v>0.010613425925925925</v>
      </c>
      <c r="C218" s="43" t="s">
        <v>241</v>
      </c>
      <c r="D218" s="20" t="s">
        <v>32</v>
      </c>
      <c r="E218" s="20" t="s">
        <v>32</v>
      </c>
      <c r="F218" s="20">
        <f t="shared" si="10"/>
        <v>7</v>
      </c>
      <c r="G218" s="42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>
        <v>0.011041666666666667</v>
      </c>
      <c r="V218" s="60">
        <v>0.010682870370370369</v>
      </c>
      <c r="W218" s="60">
        <v>0.010613425925925925</v>
      </c>
      <c r="X218" s="60">
        <v>0.010625</v>
      </c>
      <c r="Y218" s="60">
        <v>0.011921296296296296</v>
      </c>
      <c r="Z218" s="60">
        <v>0.011435185185185185</v>
      </c>
      <c r="AA218" s="60">
        <v>0.0121875</v>
      </c>
      <c r="AB218" s="59"/>
      <c r="AC218" s="59"/>
      <c r="AD218" s="61"/>
      <c r="AE218" s="61"/>
      <c r="AF218" s="49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</row>
    <row r="219" spans="1:70" ht="12.75">
      <c r="A219" s="16">
        <v>156</v>
      </c>
      <c r="B219" s="52">
        <f t="shared" si="9"/>
        <v>0.010648148148148148</v>
      </c>
      <c r="C219" s="43" t="s">
        <v>242</v>
      </c>
      <c r="D219" s="20" t="s">
        <v>32</v>
      </c>
      <c r="E219" s="20" t="s">
        <v>32</v>
      </c>
      <c r="F219" s="20">
        <f t="shared" si="10"/>
        <v>2</v>
      </c>
      <c r="G219" s="42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60">
        <v>0.010648148148148148</v>
      </c>
      <c r="AA219" s="60">
        <v>0.01324074074074074</v>
      </c>
      <c r="AB219" s="59"/>
      <c r="AC219" s="59"/>
      <c r="AD219" s="61"/>
      <c r="AE219" s="61"/>
      <c r="AF219" s="49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</row>
    <row r="220" spans="1:70" ht="12.75">
      <c r="A220" s="16">
        <v>157</v>
      </c>
      <c r="B220" s="52">
        <f t="shared" si="9"/>
        <v>0.010671296296296297</v>
      </c>
      <c r="C220" s="43" t="s">
        <v>243</v>
      </c>
      <c r="D220" s="20" t="s">
        <v>32</v>
      </c>
      <c r="E220" s="20" t="s">
        <v>32</v>
      </c>
      <c r="F220" s="20">
        <f t="shared" si="10"/>
        <v>1</v>
      </c>
      <c r="G220" s="42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60">
        <v>0.010671296296296297</v>
      </c>
      <c r="V220" s="59"/>
      <c r="W220" s="59"/>
      <c r="X220" s="59"/>
      <c r="Y220" s="59"/>
      <c r="Z220" s="59"/>
      <c r="AA220" s="59"/>
      <c r="AB220" s="59"/>
      <c r="AC220" s="59"/>
      <c r="AD220" s="61"/>
      <c r="AE220" s="61"/>
      <c r="AF220" s="49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</row>
    <row r="221" spans="1:70" ht="12.75">
      <c r="A221" s="16">
        <v>158</v>
      </c>
      <c r="B221" s="52">
        <f t="shared" si="9"/>
        <v>0.010671296296296297</v>
      </c>
      <c r="C221" s="43" t="s">
        <v>244</v>
      </c>
      <c r="D221" s="20" t="s">
        <v>32</v>
      </c>
      <c r="E221" s="20" t="s">
        <v>32</v>
      </c>
      <c r="F221" s="20">
        <f t="shared" si="10"/>
        <v>1</v>
      </c>
      <c r="G221" s="4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>
        <v>0.010671296296296297</v>
      </c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61"/>
      <c r="AE221" s="61"/>
      <c r="AF221" s="49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</row>
    <row r="222" spans="1:70" ht="12.75">
      <c r="A222" s="16">
        <v>159</v>
      </c>
      <c r="B222" s="52">
        <f t="shared" si="9"/>
        <v>0.010682870370370369</v>
      </c>
      <c r="C222" s="43" t="s">
        <v>245</v>
      </c>
      <c r="D222" s="20" t="s">
        <v>32</v>
      </c>
      <c r="E222" s="20" t="s">
        <v>32</v>
      </c>
      <c r="F222" s="20">
        <f t="shared" si="10"/>
        <v>1</v>
      </c>
      <c r="G222" s="4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60">
        <v>0.010682870370370369</v>
      </c>
      <c r="U222" s="59"/>
      <c r="V222" s="59"/>
      <c r="W222" s="59"/>
      <c r="X222" s="59"/>
      <c r="Y222" s="59"/>
      <c r="Z222" s="59"/>
      <c r="AA222" s="59"/>
      <c r="AB222" s="59"/>
      <c r="AC222" s="59"/>
      <c r="AD222" s="61"/>
      <c r="AE222" s="61"/>
      <c r="AF222" s="49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</row>
    <row r="223" spans="1:70" ht="12.75">
      <c r="A223" s="16">
        <v>160</v>
      </c>
      <c r="B223" s="52">
        <f t="shared" si="9"/>
        <v>0.010694444444444446</v>
      </c>
      <c r="C223" s="43" t="s">
        <v>246</v>
      </c>
      <c r="D223" s="20" t="s">
        <v>32</v>
      </c>
      <c r="E223" s="20" t="s">
        <v>32</v>
      </c>
      <c r="F223" s="20">
        <f t="shared" si="10"/>
        <v>2</v>
      </c>
      <c r="G223" s="42"/>
      <c r="H223" s="59"/>
      <c r="I223" s="59"/>
      <c r="J223" s="59"/>
      <c r="K223" s="59"/>
      <c r="L223" s="59"/>
      <c r="M223" s="59"/>
      <c r="N223" s="60">
        <v>0.010694444444444446</v>
      </c>
      <c r="O223" s="60">
        <v>0.011076388888888889</v>
      </c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61"/>
      <c r="AE223" s="61"/>
      <c r="AF223" s="49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</row>
    <row r="224" spans="1:70" ht="12.75">
      <c r="A224" s="16">
        <v>161</v>
      </c>
      <c r="B224" s="52">
        <f t="shared" si="9"/>
        <v>0.010706018518518517</v>
      </c>
      <c r="C224" s="43" t="s">
        <v>346</v>
      </c>
      <c r="D224" s="48" t="s">
        <v>32</v>
      </c>
      <c r="E224" s="20" t="s">
        <v>32</v>
      </c>
      <c r="F224" s="20">
        <f t="shared" si="10"/>
        <v>1</v>
      </c>
      <c r="G224" s="42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61"/>
      <c r="AE224" s="61"/>
      <c r="AF224" s="49">
        <v>0.010706018518518517</v>
      </c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</row>
    <row r="225" spans="1:70" ht="12.75">
      <c r="A225" s="16">
        <v>162</v>
      </c>
      <c r="B225" s="52">
        <f t="shared" si="9"/>
        <v>0.01070601851851852</v>
      </c>
      <c r="C225" s="43" t="s">
        <v>247</v>
      </c>
      <c r="D225" s="20" t="s">
        <v>32</v>
      </c>
      <c r="E225" s="20" t="s">
        <v>32</v>
      </c>
      <c r="F225" s="20">
        <f t="shared" si="10"/>
        <v>3</v>
      </c>
      <c r="G225" s="4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60">
        <v>0.01070601851851852</v>
      </c>
      <c r="Y225" s="59"/>
      <c r="Z225" s="60">
        <v>0.011145833333333334</v>
      </c>
      <c r="AA225" s="59"/>
      <c r="AB225" s="60">
        <v>0.01173611111111111</v>
      </c>
      <c r="AC225" s="59"/>
      <c r="AD225" s="61"/>
      <c r="AE225" s="61"/>
      <c r="AF225" s="49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</row>
    <row r="226" spans="1:70" ht="12.75">
      <c r="A226" s="16">
        <v>163</v>
      </c>
      <c r="B226" s="52">
        <f t="shared" si="9"/>
        <v>0.010729166666666668</v>
      </c>
      <c r="C226" s="43" t="s">
        <v>248</v>
      </c>
      <c r="D226" s="20" t="s">
        <v>32</v>
      </c>
      <c r="E226" s="20" t="s">
        <v>32</v>
      </c>
      <c r="F226" s="20">
        <f t="shared" si="10"/>
        <v>1</v>
      </c>
      <c r="G226" s="42"/>
      <c r="H226" s="60">
        <v>0.010729166666666668</v>
      </c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61"/>
      <c r="AE226" s="61"/>
      <c r="AF226" s="49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</row>
    <row r="227" spans="1:70" ht="12.75">
      <c r="A227" s="16">
        <v>164</v>
      </c>
      <c r="B227" s="52">
        <f t="shared" si="9"/>
        <v>0.010740740740740742</v>
      </c>
      <c r="C227" s="43" t="s">
        <v>249</v>
      </c>
      <c r="D227" s="20" t="s">
        <v>32</v>
      </c>
      <c r="E227" s="20" t="s">
        <v>32</v>
      </c>
      <c r="F227" s="20">
        <f t="shared" si="10"/>
        <v>9</v>
      </c>
      <c r="G227" s="42"/>
      <c r="H227" s="60">
        <v>0.010740740740740742</v>
      </c>
      <c r="I227" s="60">
        <v>0.011087962962962963</v>
      </c>
      <c r="J227" s="59"/>
      <c r="K227" s="59"/>
      <c r="L227" s="60">
        <v>0.010763888888888889</v>
      </c>
      <c r="M227" s="59"/>
      <c r="N227" s="60">
        <v>0.011180555555555556</v>
      </c>
      <c r="O227" s="60">
        <v>0.01087962962962963</v>
      </c>
      <c r="P227" s="60">
        <v>0.012222222222222223</v>
      </c>
      <c r="Q227" s="59"/>
      <c r="R227" s="60">
        <v>0.011215277777777777</v>
      </c>
      <c r="S227" s="59"/>
      <c r="T227" s="60">
        <v>0.011030092592592593</v>
      </c>
      <c r="U227" s="59"/>
      <c r="V227" s="59"/>
      <c r="W227" s="60">
        <v>0.011400462962962963</v>
      </c>
      <c r="X227" s="59"/>
      <c r="Y227" s="59"/>
      <c r="Z227" s="59"/>
      <c r="AA227" s="59"/>
      <c r="AB227" s="59"/>
      <c r="AC227" s="59"/>
      <c r="AD227" s="61"/>
      <c r="AE227" s="61"/>
      <c r="AF227" s="49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</row>
    <row r="228" spans="1:70" ht="12.75">
      <c r="A228" s="16">
        <v>165</v>
      </c>
      <c r="B228" s="52">
        <f t="shared" si="9"/>
        <v>0.010787037037037038</v>
      </c>
      <c r="C228" s="43" t="s">
        <v>250</v>
      </c>
      <c r="D228" s="20" t="s">
        <v>32</v>
      </c>
      <c r="E228" s="20" t="s">
        <v>32</v>
      </c>
      <c r="F228" s="20">
        <f t="shared" si="10"/>
        <v>1</v>
      </c>
      <c r="G228" s="4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60">
        <v>0.010787037037037038</v>
      </c>
      <c r="W228" s="59"/>
      <c r="X228" s="59"/>
      <c r="Y228" s="59"/>
      <c r="Z228" s="59"/>
      <c r="AA228" s="59"/>
      <c r="AB228" s="59"/>
      <c r="AC228" s="59"/>
      <c r="AD228" s="61"/>
      <c r="AE228" s="61"/>
      <c r="AF228" s="49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</row>
    <row r="229" spans="1:70" ht="12.75">
      <c r="A229" s="16">
        <v>166</v>
      </c>
      <c r="B229" s="52">
        <f t="shared" si="9"/>
        <v>0.010798611111111111</v>
      </c>
      <c r="C229" s="43" t="s">
        <v>251</v>
      </c>
      <c r="D229" s="20" t="s">
        <v>32</v>
      </c>
      <c r="E229" s="20" t="s">
        <v>32</v>
      </c>
      <c r="F229" s="20">
        <f t="shared" si="10"/>
        <v>1</v>
      </c>
      <c r="G229" s="42"/>
      <c r="H229" s="59"/>
      <c r="I229" s="59"/>
      <c r="J229" s="59"/>
      <c r="K229" s="59"/>
      <c r="L229" s="59"/>
      <c r="M229" s="59"/>
      <c r="N229" s="60">
        <v>0.010798611111111111</v>
      </c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61"/>
      <c r="AE229" s="61"/>
      <c r="AF229" s="49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</row>
    <row r="230" spans="1:70" ht="12.75">
      <c r="A230" s="16">
        <v>167</v>
      </c>
      <c r="B230" s="52">
        <f t="shared" si="9"/>
        <v>0.010798611111111111</v>
      </c>
      <c r="C230" s="43" t="s">
        <v>252</v>
      </c>
      <c r="D230" s="20" t="s">
        <v>32</v>
      </c>
      <c r="E230" s="20" t="s">
        <v>32</v>
      </c>
      <c r="F230" s="20">
        <f t="shared" si="10"/>
        <v>3</v>
      </c>
      <c r="G230" s="4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60">
        <v>0.011226851851851852</v>
      </c>
      <c r="V230" s="60">
        <v>0.010798611111111111</v>
      </c>
      <c r="W230" s="60">
        <v>0.011168981481481481</v>
      </c>
      <c r="X230" s="59"/>
      <c r="Y230" s="59"/>
      <c r="Z230" s="59"/>
      <c r="AA230" s="59"/>
      <c r="AB230" s="59"/>
      <c r="AC230" s="59"/>
      <c r="AD230" s="61"/>
      <c r="AE230" s="61"/>
      <c r="AF230" s="49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</row>
    <row r="231" spans="1:70" ht="12.75">
      <c r="A231" s="16">
        <v>168</v>
      </c>
      <c r="B231" s="52">
        <f t="shared" si="9"/>
        <v>0.010810185185185185</v>
      </c>
      <c r="C231" s="43" t="s">
        <v>253</v>
      </c>
      <c r="D231" s="20" t="s">
        <v>32</v>
      </c>
      <c r="E231" s="20" t="s">
        <v>32</v>
      </c>
      <c r="F231" s="20">
        <f t="shared" si="10"/>
        <v>1</v>
      </c>
      <c r="G231" s="42"/>
      <c r="H231" s="60">
        <v>0.010810185185185185</v>
      </c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61"/>
      <c r="AE231" s="61"/>
      <c r="AF231" s="49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</row>
    <row r="232" spans="1:70" ht="12.75">
      <c r="A232" s="16">
        <v>169</v>
      </c>
      <c r="B232" s="52">
        <f t="shared" si="9"/>
        <v>0.01082175925925926</v>
      </c>
      <c r="C232" s="43" t="s">
        <v>254</v>
      </c>
      <c r="D232" s="20" t="s">
        <v>32</v>
      </c>
      <c r="E232" s="20" t="s">
        <v>32</v>
      </c>
      <c r="F232" s="20">
        <f t="shared" si="10"/>
        <v>1</v>
      </c>
      <c r="G232" s="42"/>
      <c r="H232" s="60">
        <v>0.01082175925925926</v>
      </c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61"/>
      <c r="AE232" s="61"/>
      <c r="AF232" s="49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</row>
    <row r="233" spans="1:70" ht="12.75">
      <c r="A233" s="16">
        <v>170</v>
      </c>
      <c r="B233" s="52">
        <f t="shared" si="9"/>
        <v>0.01087962962962963</v>
      </c>
      <c r="C233" s="43" t="s">
        <v>255</v>
      </c>
      <c r="D233" s="20" t="s">
        <v>32</v>
      </c>
      <c r="E233" s="20" t="s">
        <v>32</v>
      </c>
      <c r="F233" s="20">
        <f t="shared" si="10"/>
        <v>1</v>
      </c>
      <c r="G233" s="42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60"/>
      <c r="AA233" s="59"/>
      <c r="AB233" s="60"/>
      <c r="AC233" s="60"/>
      <c r="AD233" s="61">
        <v>0.01087962962962963</v>
      </c>
      <c r="AE233" s="61"/>
      <c r="AF233" s="49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</row>
    <row r="234" spans="1:70" ht="12.75">
      <c r="A234" s="16">
        <v>171</v>
      </c>
      <c r="B234" s="52">
        <f t="shared" si="9"/>
        <v>0.010891203703703703</v>
      </c>
      <c r="C234" s="43" t="s">
        <v>256</v>
      </c>
      <c r="D234" s="20" t="s">
        <v>32</v>
      </c>
      <c r="E234" s="20" t="s">
        <v>32</v>
      </c>
      <c r="F234" s="20">
        <f t="shared" si="10"/>
        <v>2</v>
      </c>
      <c r="G234" s="42"/>
      <c r="H234" s="59"/>
      <c r="I234" s="59"/>
      <c r="J234" s="59"/>
      <c r="K234" s="59"/>
      <c r="L234" s="59"/>
      <c r="M234" s="60">
        <v>0.010891203703703703</v>
      </c>
      <c r="N234" s="60">
        <v>0.010891203703703703</v>
      </c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61"/>
      <c r="AE234" s="61"/>
      <c r="AF234" s="49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</row>
    <row r="235" spans="1:70" ht="12.75">
      <c r="A235" s="16">
        <v>172</v>
      </c>
      <c r="B235" s="52">
        <f t="shared" si="9"/>
        <v>0.010891203703703703</v>
      </c>
      <c r="C235" s="43" t="s">
        <v>257</v>
      </c>
      <c r="D235" s="20" t="s">
        <v>32</v>
      </c>
      <c r="E235" s="20" t="s">
        <v>32</v>
      </c>
      <c r="F235" s="20">
        <f t="shared" si="10"/>
        <v>1</v>
      </c>
      <c r="G235" s="42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60"/>
      <c r="U235" s="59"/>
      <c r="V235" s="59"/>
      <c r="W235" s="59"/>
      <c r="X235" s="59"/>
      <c r="Y235" s="59"/>
      <c r="Z235" s="59"/>
      <c r="AA235" s="59"/>
      <c r="AB235" s="59"/>
      <c r="AC235" s="59"/>
      <c r="AD235" s="61"/>
      <c r="AE235" s="61">
        <v>0.010891203703703703</v>
      </c>
      <c r="AF235" s="49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</row>
    <row r="236" spans="1:70" ht="12.75">
      <c r="A236" s="16">
        <v>173</v>
      </c>
      <c r="B236" s="52">
        <f t="shared" si="9"/>
        <v>0.010902777777777779</v>
      </c>
      <c r="C236" s="43" t="s">
        <v>259</v>
      </c>
      <c r="D236" s="20" t="s">
        <v>32</v>
      </c>
      <c r="E236" s="20" t="s">
        <v>34</v>
      </c>
      <c r="F236" s="20">
        <f t="shared" si="10"/>
        <v>3</v>
      </c>
      <c r="G236" s="4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60">
        <v>0.010914351851851852</v>
      </c>
      <c r="X236" s="60">
        <v>0.010902777777777779</v>
      </c>
      <c r="Y236" s="59"/>
      <c r="Z236" s="59"/>
      <c r="AA236" s="59"/>
      <c r="AB236" s="59"/>
      <c r="AC236" s="59"/>
      <c r="AD236" s="61"/>
      <c r="AE236" s="61"/>
      <c r="AF236" s="49">
        <v>0.019594907407407405</v>
      </c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</row>
    <row r="237" spans="1:70" ht="12.75">
      <c r="A237" s="16">
        <v>174</v>
      </c>
      <c r="B237" s="52">
        <f t="shared" si="9"/>
        <v>0.010902777777777779</v>
      </c>
      <c r="C237" s="43" t="s">
        <v>258</v>
      </c>
      <c r="D237" s="20" t="s">
        <v>32</v>
      </c>
      <c r="E237" s="20" t="s">
        <v>32</v>
      </c>
      <c r="F237" s="20">
        <f t="shared" si="10"/>
        <v>1</v>
      </c>
      <c r="G237" s="42"/>
      <c r="H237" s="59"/>
      <c r="I237" s="59"/>
      <c r="J237" s="59"/>
      <c r="K237" s="59"/>
      <c r="L237" s="59"/>
      <c r="M237" s="59"/>
      <c r="N237" s="59"/>
      <c r="O237" s="60">
        <v>0.010902777777777779</v>
      </c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61"/>
      <c r="AE237" s="61"/>
      <c r="AF237" s="49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</row>
    <row r="238" spans="1:70" ht="12.75">
      <c r="A238" s="16">
        <v>175</v>
      </c>
      <c r="B238" s="52">
        <f t="shared" si="9"/>
        <v>0.010902777777777779</v>
      </c>
      <c r="C238" s="43" t="s">
        <v>260</v>
      </c>
      <c r="D238" s="20" t="s">
        <v>32</v>
      </c>
      <c r="E238" s="20" t="s">
        <v>32</v>
      </c>
      <c r="F238" s="20">
        <f t="shared" si="10"/>
        <v>1</v>
      </c>
      <c r="G238" s="42"/>
      <c r="H238" s="59"/>
      <c r="I238" s="59"/>
      <c r="J238" s="59"/>
      <c r="K238" s="59"/>
      <c r="L238" s="59"/>
      <c r="M238" s="60">
        <v>0.010902777777777779</v>
      </c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61"/>
      <c r="AE238" s="61"/>
      <c r="AF238" s="49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</row>
    <row r="239" spans="1:70" ht="12.75">
      <c r="A239" s="16">
        <v>176</v>
      </c>
      <c r="B239" s="52">
        <f t="shared" si="9"/>
        <v>0.010960648148148148</v>
      </c>
      <c r="C239" s="43" t="s">
        <v>261</v>
      </c>
      <c r="D239" s="20" t="s">
        <v>32</v>
      </c>
      <c r="E239" s="20" t="s">
        <v>32</v>
      </c>
      <c r="F239" s="20">
        <f t="shared" si="10"/>
        <v>3</v>
      </c>
      <c r="G239" s="42"/>
      <c r="H239" s="60">
        <v>0.010960648148148148</v>
      </c>
      <c r="I239" s="59"/>
      <c r="J239" s="59"/>
      <c r="K239" s="60">
        <v>0.011643518518518518</v>
      </c>
      <c r="L239" s="59"/>
      <c r="M239" s="59"/>
      <c r="N239" s="59"/>
      <c r="O239" s="59"/>
      <c r="P239" s="59"/>
      <c r="Q239" s="59"/>
      <c r="R239" s="59"/>
      <c r="S239" s="59"/>
      <c r="T239" s="60">
        <v>0.013252314814814814</v>
      </c>
      <c r="U239" s="59"/>
      <c r="V239" s="59"/>
      <c r="W239" s="59"/>
      <c r="X239" s="59"/>
      <c r="Y239" s="59"/>
      <c r="Z239" s="59"/>
      <c r="AA239" s="59"/>
      <c r="AB239" s="59"/>
      <c r="AC239" s="59"/>
      <c r="AD239" s="61"/>
      <c r="AE239" s="61"/>
      <c r="AF239" s="49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</row>
    <row r="240" spans="1:70" ht="12.75">
      <c r="A240" s="16">
        <v>177</v>
      </c>
      <c r="B240" s="52">
        <f t="shared" si="9"/>
        <v>0.011006944444444444</v>
      </c>
      <c r="C240" s="43" t="s">
        <v>262</v>
      </c>
      <c r="D240" s="20" t="s">
        <v>32</v>
      </c>
      <c r="E240" s="20" t="s">
        <v>32</v>
      </c>
      <c r="F240" s="20">
        <f t="shared" si="10"/>
        <v>2</v>
      </c>
      <c r="G240" s="4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60">
        <v>0.011006944444444444</v>
      </c>
      <c r="V240" s="60">
        <v>0.011261574074074073</v>
      </c>
      <c r="W240" s="59"/>
      <c r="X240" s="59"/>
      <c r="Y240" s="59"/>
      <c r="Z240" s="59"/>
      <c r="AA240" s="59"/>
      <c r="AB240" s="59"/>
      <c r="AC240" s="59"/>
      <c r="AD240" s="61"/>
      <c r="AE240" s="61"/>
      <c r="AF240" s="49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</row>
    <row r="241" spans="1:70" ht="12.75">
      <c r="A241" s="16">
        <v>178</v>
      </c>
      <c r="B241" s="52">
        <f t="shared" si="9"/>
        <v>0.011018518518518518</v>
      </c>
      <c r="C241" s="43" t="s">
        <v>263</v>
      </c>
      <c r="D241" s="20" t="s">
        <v>32</v>
      </c>
      <c r="E241" s="20" t="s">
        <v>32</v>
      </c>
      <c r="F241" s="20">
        <f t="shared" si="10"/>
        <v>1</v>
      </c>
      <c r="G241" s="4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60">
        <v>0.011018518518518518</v>
      </c>
      <c r="AD241" s="61"/>
      <c r="AE241" s="61"/>
      <c r="AF241" s="49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</row>
    <row r="242" spans="1:70" ht="12.75">
      <c r="A242" s="16">
        <v>179</v>
      </c>
      <c r="B242" s="52">
        <f t="shared" si="9"/>
        <v>0.011018518518518518</v>
      </c>
      <c r="C242" s="43" t="s">
        <v>264</v>
      </c>
      <c r="D242" s="20" t="s">
        <v>32</v>
      </c>
      <c r="E242" s="20" t="s">
        <v>34</v>
      </c>
      <c r="F242" s="20">
        <f t="shared" si="10"/>
        <v>1</v>
      </c>
      <c r="G242" s="4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60">
        <v>0.011018518518518518</v>
      </c>
      <c r="AA242" s="59"/>
      <c r="AB242" s="59"/>
      <c r="AC242" s="59"/>
      <c r="AD242" s="61"/>
      <c r="AE242" s="61"/>
      <c r="AF242" s="49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</row>
    <row r="243" spans="1:70" ht="12.75">
      <c r="A243" s="16">
        <v>180</v>
      </c>
      <c r="B243" s="52">
        <f t="shared" si="9"/>
        <v>0.011018518518518518</v>
      </c>
      <c r="C243" s="43" t="s">
        <v>265</v>
      </c>
      <c r="D243" s="20" t="s">
        <v>32</v>
      </c>
      <c r="E243" s="20" t="s">
        <v>32</v>
      </c>
      <c r="F243" s="20">
        <f t="shared" si="10"/>
        <v>3</v>
      </c>
      <c r="G243" s="42"/>
      <c r="H243" s="60">
        <v>0.013020833333333334</v>
      </c>
      <c r="I243" s="59"/>
      <c r="J243" s="59"/>
      <c r="K243" s="59"/>
      <c r="L243" s="59"/>
      <c r="M243" s="59"/>
      <c r="N243" s="59"/>
      <c r="O243" s="59"/>
      <c r="P243" s="59"/>
      <c r="Q243" s="60">
        <v>0.011400462962962963</v>
      </c>
      <c r="R243" s="60">
        <v>0.011018518518518518</v>
      </c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61"/>
      <c r="AE243" s="61"/>
      <c r="AF243" s="49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</row>
    <row r="244" spans="1:70" ht="12.75">
      <c r="A244" s="16">
        <v>181</v>
      </c>
      <c r="B244" s="52">
        <f t="shared" si="9"/>
        <v>0.011041666666666667</v>
      </c>
      <c r="C244" s="43" t="s">
        <v>266</v>
      </c>
      <c r="D244" s="20" t="s">
        <v>32</v>
      </c>
      <c r="E244" s="20" t="s">
        <v>32</v>
      </c>
      <c r="F244" s="20">
        <f t="shared" si="10"/>
        <v>2</v>
      </c>
      <c r="G244" s="42"/>
      <c r="H244" s="59"/>
      <c r="I244" s="59"/>
      <c r="J244" s="59"/>
      <c r="K244" s="59"/>
      <c r="L244" s="59"/>
      <c r="M244" s="59"/>
      <c r="N244" s="60">
        <v>0.012002314814814816</v>
      </c>
      <c r="O244" s="59"/>
      <c r="P244" s="60">
        <v>0.011041666666666667</v>
      </c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61"/>
      <c r="AE244" s="61"/>
      <c r="AF244" s="49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</row>
    <row r="245" spans="1:70" ht="12.75">
      <c r="A245" s="16">
        <v>182</v>
      </c>
      <c r="B245" s="52">
        <f t="shared" si="9"/>
        <v>0.011076388888888889</v>
      </c>
      <c r="C245" s="43" t="s">
        <v>267</v>
      </c>
      <c r="D245" s="20" t="s">
        <v>32</v>
      </c>
      <c r="E245" s="20" t="s">
        <v>32</v>
      </c>
      <c r="F245" s="20">
        <f t="shared" si="10"/>
        <v>2</v>
      </c>
      <c r="G245" s="42"/>
      <c r="H245" s="59"/>
      <c r="I245" s="59"/>
      <c r="J245" s="59"/>
      <c r="K245" s="59"/>
      <c r="L245" s="59"/>
      <c r="M245" s="59"/>
      <c r="N245" s="60">
        <v>0.011655092592592594</v>
      </c>
      <c r="O245" s="60">
        <v>0.011076388888888889</v>
      </c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61"/>
      <c r="AE245" s="61"/>
      <c r="AF245" s="49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</row>
    <row r="246" spans="1:70" ht="12.75">
      <c r="A246" s="16">
        <v>183</v>
      </c>
      <c r="B246" s="52">
        <f t="shared" si="9"/>
        <v>0.011099537037037036</v>
      </c>
      <c r="C246" s="43" t="s">
        <v>268</v>
      </c>
      <c r="D246" s="20" t="s">
        <v>32</v>
      </c>
      <c r="E246" s="20" t="s">
        <v>32</v>
      </c>
      <c r="F246" s="20">
        <f t="shared" si="10"/>
        <v>5</v>
      </c>
      <c r="G246" s="4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60">
        <v>0.011099537037037036</v>
      </c>
      <c r="Z246" s="60">
        <v>0.011377314814814814</v>
      </c>
      <c r="AA246" s="60">
        <v>0.013784722222222223</v>
      </c>
      <c r="AB246" s="60">
        <v>0.013495370370370371</v>
      </c>
      <c r="AC246" s="59"/>
      <c r="AD246" s="61">
        <v>0.013993055555555555</v>
      </c>
      <c r="AE246" s="61"/>
      <c r="AF246" s="49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</row>
    <row r="247" spans="1:70" ht="12.75">
      <c r="A247" s="16">
        <v>184</v>
      </c>
      <c r="B247" s="52">
        <f t="shared" si="9"/>
        <v>0.011099537037037036</v>
      </c>
      <c r="C247" s="43" t="s">
        <v>269</v>
      </c>
      <c r="D247" s="20" t="s">
        <v>32</v>
      </c>
      <c r="E247" s="20" t="s">
        <v>32</v>
      </c>
      <c r="F247" s="20">
        <f t="shared" si="10"/>
        <v>1</v>
      </c>
      <c r="G247" s="4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60">
        <v>0.011099537037037036</v>
      </c>
      <c r="U247" s="59"/>
      <c r="V247" s="59"/>
      <c r="W247" s="59"/>
      <c r="X247" s="59"/>
      <c r="Y247" s="59"/>
      <c r="Z247" s="59"/>
      <c r="AA247" s="59"/>
      <c r="AB247" s="59"/>
      <c r="AC247" s="59"/>
      <c r="AD247" s="61"/>
      <c r="AE247" s="61"/>
      <c r="AF247" s="49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</row>
    <row r="248" spans="1:70" ht="12.75">
      <c r="A248" s="16">
        <v>185</v>
      </c>
      <c r="B248" s="52">
        <f t="shared" si="9"/>
        <v>0.01113425925925926</v>
      </c>
      <c r="C248" s="43" t="s">
        <v>270</v>
      </c>
      <c r="D248" s="20" t="s">
        <v>32</v>
      </c>
      <c r="E248" s="20" t="s">
        <v>32</v>
      </c>
      <c r="F248" s="20">
        <f t="shared" si="10"/>
        <v>1</v>
      </c>
      <c r="G248" s="42"/>
      <c r="H248" s="59"/>
      <c r="I248" s="59"/>
      <c r="J248" s="59"/>
      <c r="K248" s="59"/>
      <c r="L248" s="59"/>
      <c r="M248" s="59"/>
      <c r="N248" s="60">
        <v>0.01113425925925926</v>
      </c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61"/>
      <c r="AE248" s="61"/>
      <c r="AF248" s="49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</row>
    <row r="249" spans="1:70" ht="12.75">
      <c r="A249" s="16">
        <v>186</v>
      </c>
      <c r="B249" s="52">
        <f t="shared" si="9"/>
        <v>0.011180555555555556</v>
      </c>
      <c r="C249" s="43" t="s">
        <v>271</v>
      </c>
      <c r="D249" s="20" t="s">
        <v>32</v>
      </c>
      <c r="E249" s="20" t="s">
        <v>32</v>
      </c>
      <c r="F249" s="20">
        <f t="shared" si="10"/>
        <v>1</v>
      </c>
      <c r="G249" s="42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60">
        <v>0.011180555555555556</v>
      </c>
      <c r="W249" s="59"/>
      <c r="X249" s="59"/>
      <c r="Y249" s="59"/>
      <c r="Z249" s="59"/>
      <c r="AA249" s="59"/>
      <c r="AB249" s="59"/>
      <c r="AC249" s="59"/>
      <c r="AD249" s="61"/>
      <c r="AE249" s="61"/>
      <c r="AF249" s="49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</row>
    <row r="250" spans="1:70" ht="12.75">
      <c r="A250" s="16">
        <v>187</v>
      </c>
      <c r="B250" s="52">
        <f t="shared" si="9"/>
        <v>0.01119212962962963</v>
      </c>
      <c r="C250" s="43" t="s">
        <v>272</v>
      </c>
      <c r="D250" s="20" t="s">
        <v>32</v>
      </c>
      <c r="E250" s="20" t="s">
        <v>32</v>
      </c>
      <c r="F250" s="20">
        <f t="shared" si="10"/>
        <v>6</v>
      </c>
      <c r="G250" s="42"/>
      <c r="H250" s="60">
        <v>0.011840277777777778</v>
      </c>
      <c r="I250" s="59"/>
      <c r="J250" s="59"/>
      <c r="K250" s="59"/>
      <c r="L250" s="59"/>
      <c r="M250" s="60">
        <v>0.011284722222222222</v>
      </c>
      <c r="N250" s="60">
        <v>0.011921296296296296</v>
      </c>
      <c r="O250" s="60">
        <v>0.011770833333333335</v>
      </c>
      <c r="P250" s="60">
        <v>0.01119212962962963</v>
      </c>
      <c r="Q250" s="59"/>
      <c r="R250" s="60">
        <v>0.011238425925925926</v>
      </c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61"/>
      <c r="AE250" s="61"/>
      <c r="AF250" s="49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</row>
    <row r="251" spans="1:70" ht="12.75">
      <c r="A251" s="16">
        <v>188</v>
      </c>
      <c r="B251" s="52">
        <f t="shared" si="9"/>
        <v>0.01119212962962963</v>
      </c>
      <c r="C251" s="43" t="s">
        <v>273</v>
      </c>
      <c r="D251" s="20" t="s">
        <v>32</v>
      </c>
      <c r="E251" s="20" t="s">
        <v>32</v>
      </c>
      <c r="F251" s="20">
        <f t="shared" si="10"/>
        <v>1</v>
      </c>
      <c r="G251" s="42"/>
      <c r="H251" s="59"/>
      <c r="I251" s="59"/>
      <c r="J251" s="59"/>
      <c r="K251" s="59"/>
      <c r="L251" s="59"/>
      <c r="M251" s="59"/>
      <c r="N251" s="59"/>
      <c r="O251" s="59"/>
      <c r="P251" s="59"/>
      <c r="Q251" s="60">
        <v>0.01119212962962963</v>
      </c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61"/>
      <c r="AE251" s="61"/>
      <c r="AF251" s="49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</row>
    <row r="252" spans="1:70" ht="12.75">
      <c r="A252" s="16">
        <v>189</v>
      </c>
      <c r="B252" s="52">
        <f t="shared" si="9"/>
        <v>0.011215277777777777</v>
      </c>
      <c r="C252" s="43" t="s">
        <v>345</v>
      </c>
      <c r="D252" s="48" t="s">
        <v>32</v>
      </c>
      <c r="E252" s="20" t="s">
        <v>32</v>
      </c>
      <c r="F252" s="20">
        <f t="shared" si="10"/>
        <v>1</v>
      </c>
      <c r="G252" s="42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61"/>
      <c r="AE252" s="61"/>
      <c r="AF252" s="49">
        <v>0.011215277777777777</v>
      </c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</row>
    <row r="253" spans="1:70" ht="12.75">
      <c r="A253" s="16">
        <v>190</v>
      </c>
      <c r="B253" s="52">
        <f t="shared" si="9"/>
        <v>0.011238425925925926</v>
      </c>
      <c r="C253" s="43" t="s">
        <v>274</v>
      </c>
      <c r="D253" s="20" t="s">
        <v>32</v>
      </c>
      <c r="E253" s="20" t="s">
        <v>32</v>
      </c>
      <c r="F253" s="20">
        <f t="shared" si="10"/>
        <v>2</v>
      </c>
      <c r="G253" s="42"/>
      <c r="H253" s="59"/>
      <c r="I253" s="59"/>
      <c r="J253" s="59"/>
      <c r="K253" s="60">
        <v>0.011238425925925926</v>
      </c>
      <c r="L253" s="60">
        <v>0.012037037037037037</v>
      </c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61"/>
      <c r="AE253" s="61"/>
      <c r="AF253" s="49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</row>
    <row r="254" spans="1:70" ht="12.75">
      <c r="A254" s="16">
        <v>191</v>
      </c>
      <c r="B254" s="52">
        <f t="shared" si="9"/>
        <v>0.011261574074074073</v>
      </c>
      <c r="C254" s="43" t="s">
        <v>275</v>
      </c>
      <c r="D254" s="20" t="s">
        <v>32</v>
      </c>
      <c r="E254" s="20" t="s">
        <v>32</v>
      </c>
      <c r="F254" s="20">
        <f t="shared" si="10"/>
        <v>1</v>
      </c>
      <c r="G254" s="42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60">
        <v>0.011261574074074073</v>
      </c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61"/>
      <c r="AE254" s="61"/>
      <c r="AF254" s="49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</row>
    <row r="255" spans="1:70" ht="12.75">
      <c r="A255" s="16">
        <v>192</v>
      </c>
      <c r="B255" s="52">
        <f aca="true" t="shared" si="11" ref="B255:B309">IF(F255=0," ",MIN(H255:AF255))</f>
        <v>0.011296296296296296</v>
      </c>
      <c r="C255" s="43" t="s">
        <v>276</v>
      </c>
      <c r="D255" s="20" t="s">
        <v>32</v>
      </c>
      <c r="E255" s="20" t="s">
        <v>32</v>
      </c>
      <c r="F255" s="20">
        <f aca="true" t="shared" si="12" ref="F255:F309">COUNTA(H255:AF255)</f>
        <v>1</v>
      </c>
      <c r="G255" s="42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60"/>
      <c r="U255" s="59"/>
      <c r="V255" s="59"/>
      <c r="W255" s="59"/>
      <c r="X255" s="59"/>
      <c r="Y255" s="59"/>
      <c r="Z255" s="59"/>
      <c r="AA255" s="59"/>
      <c r="AB255" s="59"/>
      <c r="AC255" s="59"/>
      <c r="AD255" s="61"/>
      <c r="AE255" s="61">
        <v>0.011296296296296296</v>
      </c>
      <c r="AF255" s="49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</row>
    <row r="256" spans="1:70" ht="12.75">
      <c r="A256" s="16">
        <v>193</v>
      </c>
      <c r="B256" s="52">
        <f t="shared" si="11"/>
        <v>0.011342592592592592</v>
      </c>
      <c r="C256" s="43" t="s">
        <v>277</v>
      </c>
      <c r="D256" s="20" t="s">
        <v>32</v>
      </c>
      <c r="E256" s="20" t="s">
        <v>32</v>
      </c>
      <c r="F256" s="20">
        <f t="shared" si="12"/>
        <v>1</v>
      </c>
      <c r="G256" s="42"/>
      <c r="H256" s="59"/>
      <c r="I256" s="59"/>
      <c r="J256" s="59"/>
      <c r="K256" s="59"/>
      <c r="L256" s="59"/>
      <c r="M256" s="59"/>
      <c r="N256" s="60">
        <v>0.011342592592592592</v>
      </c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61"/>
      <c r="AE256" s="61"/>
      <c r="AF256" s="49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</row>
    <row r="257" spans="1:70" ht="12.75">
      <c r="A257" s="16">
        <v>194</v>
      </c>
      <c r="B257" s="52">
        <f t="shared" si="11"/>
        <v>0.01136574074074074</v>
      </c>
      <c r="C257" s="43" t="s">
        <v>278</v>
      </c>
      <c r="D257" s="20" t="s">
        <v>32</v>
      </c>
      <c r="E257" s="20" t="s">
        <v>32</v>
      </c>
      <c r="F257" s="20">
        <f t="shared" si="12"/>
        <v>1</v>
      </c>
      <c r="G257" s="42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60">
        <v>0.01136574074074074</v>
      </c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61"/>
      <c r="AE257" s="61"/>
      <c r="AF257" s="49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</row>
    <row r="258" spans="1:70" ht="12.75">
      <c r="A258" s="16">
        <v>195</v>
      </c>
      <c r="B258" s="52">
        <f t="shared" si="11"/>
        <v>0.011377314814814816</v>
      </c>
      <c r="C258" s="43" t="s">
        <v>279</v>
      </c>
      <c r="D258" s="20" t="s">
        <v>32</v>
      </c>
      <c r="E258" s="20" t="s">
        <v>32</v>
      </c>
      <c r="F258" s="20">
        <f t="shared" si="12"/>
        <v>3</v>
      </c>
      <c r="G258" s="42"/>
      <c r="H258" s="59"/>
      <c r="I258" s="59"/>
      <c r="J258" s="60">
        <v>0.012314814814814815</v>
      </c>
      <c r="K258" s="59"/>
      <c r="L258" s="59"/>
      <c r="M258" s="59"/>
      <c r="N258" s="60">
        <v>0.011377314814814816</v>
      </c>
      <c r="O258" s="60">
        <v>0.011840277777777778</v>
      </c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61"/>
      <c r="AE258" s="61"/>
      <c r="AF258" s="49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</row>
    <row r="259" spans="1:70" ht="12.75">
      <c r="A259" s="16">
        <v>196</v>
      </c>
      <c r="B259" s="52">
        <f t="shared" si="11"/>
        <v>0.011435185185185184</v>
      </c>
      <c r="C259" s="43" t="s">
        <v>280</v>
      </c>
      <c r="D259" s="20" t="s">
        <v>32</v>
      </c>
      <c r="E259" s="20" t="s">
        <v>32</v>
      </c>
      <c r="F259" s="20">
        <f t="shared" si="12"/>
        <v>2</v>
      </c>
      <c r="G259" s="42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60">
        <v>0.011435185185185184</v>
      </c>
      <c r="V259" s="60">
        <v>0.012372685185185186</v>
      </c>
      <c r="W259" s="59"/>
      <c r="X259" s="59"/>
      <c r="Y259" s="59"/>
      <c r="Z259" s="59"/>
      <c r="AA259" s="59"/>
      <c r="AB259" s="59"/>
      <c r="AC259" s="59"/>
      <c r="AD259" s="61"/>
      <c r="AE259" s="61"/>
      <c r="AF259" s="49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</row>
    <row r="260" spans="1:70" ht="12.75">
      <c r="A260" s="16">
        <v>197</v>
      </c>
      <c r="B260" s="52">
        <f t="shared" si="11"/>
        <v>0.011458333333333334</v>
      </c>
      <c r="C260" s="43" t="s">
        <v>344</v>
      </c>
      <c r="D260" s="48" t="s">
        <v>32</v>
      </c>
      <c r="E260" s="20" t="s">
        <v>32</v>
      </c>
      <c r="F260" s="20">
        <f t="shared" si="12"/>
        <v>1</v>
      </c>
      <c r="G260" s="42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61"/>
      <c r="AE260" s="61"/>
      <c r="AF260" s="49">
        <v>0.011458333333333334</v>
      </c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</row>
    <row r="261" spans="1:70" ht="12.75">
      <c r="A261" s="16">
        <v>198</v>
      </c>
      <c r="B261" s="52">
        <f t="shared" si="11"/>
        <v>0.011469907407407408</v>
      </c>
      <c r="C261" s="43" t="s">
        <v>281</v>
      </c>
      <c r="D261" s="20" t="s">
        <v>32</v>
      </c>
      <c r="E261" s="20" t="s">
        <v>32</v>
      </c>
      <c r="F261" s="20">
        <f t="shared" si="12"/>
        <v>3</v>
      </c>
      <c r="G261" s="42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60">
        <v>0.011469907407407408</v>
      </c>
      <c r="AA261" s="59"/>
      <c r="AB261" s="60">
        <v>0.011608796296296296</v>
      </c>
      <c r="AC261" s="60">
        <v>0.012280092592592592</v>
      </c>
      <c r="AD261" s="61"/>
      <c r="AE261" s="61"/>
      <c r="AF261" s="49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</row>
    <row r="262" spans="1:70" ht="12.75">
      <c r="A262" s="16">
        <v>199</v>
      </c>
      <c r="B262" s="52">
        <f t="shared" si="11"/>
        <v>0.011481481481481483</v>
      </c>
      <c r="C262" s="43" t="s">
        <v>282</v>
      </c>
      <c r="D262" s="20" t="s">
        <v>32</v>
      </c>
      <c r="E262" s="20" t="s">
        <v>32</v>
      </c>
      <c r="F262" s="20">
        <f t="shared" si="12"/>
        <v>1</v>
      </c>
      <c r="G262" s="42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60">
        <v>0.011481481481481483</v>
      </c>
      <c r="U262" s="59"/>
      <c r="V262" s="59"/>
      <c r="W262" s="59"/>
      <c r="X262" s="59"/>
      <c r="Y262" s="59"/>
      <c r="Z262" s="59"/>
      <c r="AA262" s="59"/>
      <c r="AB262" s="59"/>
      <c r="AC262" s="59"/>
      <c r="AD262" s="61"/>
      <c r="AE262" s="61"/>
      <c r="AF262" s="49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</row>
    <row r="263" spans="1:70" ht="12.75">
      <c r="A263" s="16">
        <v>200</v>
      </c>
      <c r="B263" s="52">
        <f t="shared" si="11"/>
        <v>0.011504629629629629</v>
      </c>
      <c r="C263" s="43" t="s">
        <v>343</v>
      </c>
      <c r="D263" s="48" t="s">
        <v>32</v>
      </c>
      <c r="E263" s="20" t="s">
        <v>32</v>
      </c>
      <c r="F263" s="20">
        <f t="shared" si="12"/>
        <v>1</v>
      </c>
      <c r="G263" s="42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61"/>
      <c r="AE263" s="61"/>
      <c r="AF263" s="49">
        <v>0.011504629629629629</v>
      </c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</row>
    <row r="264" spans="1:70" ht="12.75">
      <c r="A264" s="16">
        <v>201</v>
      </c>
      <c r="B264" s="52">
        <f t="shared" si="11"/>
        <v>0.01150462962962963</v>
      </c>
      <c r="C264" s="43" t="s">
        <v>283</v>
      </c>
      <c r="D264" s="20" t="s">
        <v>32</v>
      </c>
      <c r="E264" s="20" t="s">
        <v>32</v>
      </c>
      <c r="F264" s="20">
        <f t="shared" si="12"/>
        <v>4</v>
      </c>
      <c r="G264" s="42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60">
        <v>0.01150462962962963</v>
      </c>
      <c r="AC264" s="60">
        <v>0.012291666666666666</v>
      </c>
      <c r="AD264" s="61">
        <v>0.013194444444444444</v>
      </c>
      <c r="AE264" s="61"/>
      <c r="AF264" s="49">
        <v>0.012696759259259262</v>
      </c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</row>
    <row r="265" spans="1:70" ht="12.75">
      <c r="A265" s="16">
        <v>202</v>
      </c>
      <c r="B265" s="52">
        <f t="shared" si="11"/>
        <v>0.011608796296296296</v>
      </c>
      <c r="C265" s="43" t="s">
        <v>284</v>
      </c>
      <c r="D265" s="20" t="s">
        <v>32</v>
      </c>
      <c r="E265" s="20" t="s">
        <v>32</v>
      </c>
      <c r="F265" s="20">
        <f t="shared" si="12"/>
        <v>2</v>
      </c>
      <c r="G265" s="42"/>
      <c r="H265" s="60">
        <v>0.011608796296296296</v>
      </c>
      <c r="I265" s="59"/>
      <c r="J265" s="59"/>
      <c r="K265" s="59"/>
      <c r="L265" s="59"/>
      <c r="M265" s="59"/>
      <c r="N265" s="60">
        <v>0.014895833333333334</v>
      </c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61"/>
      <c r="AE265" s="61"/>
      <c r="AF265" s="49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</row>
    <row r="266" spans="1:70" ht="12.75">
      <c r="A266" s="16">
        <v>203</v>
      </c>
      <c r="B266" s="52">
        <f t="shared" si="11"/>
        <v>0.01175925925925926</v>
      </c>
      <c r="C266" s="43" t="s">
        <v>285</v>
      </c>
      <c r="D266" s="20" t="s">
        <v>32</v>
      </c>
      <c r="E266" s="20" t="s">
        <v>32</v>
      </c>
      <c r="F266" s="20">
        <f t="shared" si="12"/>
        <v>1</v>
      </c>
      <c r="G266" s="42"/>
      <c r="H266" s="59"/>
      <c r="I266" s="59"/>
      <c r="J266" s="59"/>
      <c r="K266" s="59"/>
      <c r="L266" s="59"/>
      <c r="M266" s="59"/>
      <c r="N266" s="60">
        <v>0.01175925925925926</v>
      </c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61"/>
      <c r="AE266" s="61"/>
      <c r="AF266" s="49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</row>
    <row r="267" spans="1:70" ht="12.75">
      <c r="A267" s="16">
        <v>204</v>
      </c>
      <c r="B267" s="52">
        <f t="shared" si="11"/>
        <v>0.011840277777777778</v>
      </c>
      <c r="C267" s="43" t="s">
        <v>286</v>
      </c>
      <c r="D267" s="20" t="s">
        <v>32</v>
      </c>
      <c r="E267" s="20" t="s">
        <v>32</v>
      </c>
      <c r="F267" s="20">
        <f t="shared" si="12"/>
        <v>2</v>
      </c>
      <c r="G267" s="42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60">
        <v>0.011840277777777778</v>
      </c>
      <c r="W267" s="60">
        <v>0.01292824074074074</v>
      </c>
      <c r="X267" s="59"/>
      <c r="Y267" s="59"/>
      <c r="Z267" s="59"/>
      <c r="AA267" s="59"/>
      <c r="AB267" s="59"/>
      <c r="AC267" s="59"/>
      <c r="AD267" s="61"/>
      <c r="AE267" s="61"/>
      <c r="AF267" s="49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</row>
    <row r="268" spans="1:70" ht="12.75">
      <c r="A268" s="16">
        <v>205</v>
      </c>
      <c r="B268" s="52">
        <f t="shared" si="11"/>
        <v>0.011863425925925925</v>
      </c>
      <c r="C268" s="43" t="s">
        <v>287</v>
      </c>
      <c r="D268" s="20" t="s">
        <v>32</v>
      </c>
      <c r="E268" s="20" t="s">
        <v>32</v>
      </c>
      <c r="F268" s="20">
        <f t="shared" si="12"/>
        <v>1</v>
      </c>
      <c r="G268" s="42"/>
      <c r="H268" s="59"/>
      <c r="I268" s="59"/>
      <c r="J268" s="59"/>
      <c r="K268" s="59"/>
      <c r="L268" s="59"/>
      <c r="M268" s="59"/>
      <c r="N268" s="60">
        <v>0.011863425925925925</v>
      </c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61"/>
      <c r="AE268" s="61"/>
      <c r="AF268" s="49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</row>
    <row r="269" spans="1:70" ht="12.75">
      <c r="A269" s="16">
        <v>206</v>
      </c>
      <c r="B269" s="52">
        <f t="shared" si="11"/>
        <v>0.011875</v>
      </c>
      <c r="C269" s="43" t="s">
        <v>288</v>
      </c>
      <c r="D269" s="20" t="s">
        <v>32</v>
      </c>
      <c r="E269" s="20" t="s">
        <v>32</v>
      </c>
      <c r="F269" s="20">
        <f t="shared" si="12"/>
        <v>1</v>
      </c>
      <c r="G269" s="42"/>
      <c r="H269" s="59"/>
      <c r="I269" s="59"/>
      <c r="J269" s="59"/>
      <c r="K269" s="59"/>
      <c r="L269" s="59"/>
      <c r="M269" s="59"/>
      <c r="N269" s="60">
        <v>0.011875</v>
      </c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61"/>
      <c r="AE269" s="61"/>
      <c r="AF269" s="49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</row>
    <row r="270" spans="1:70" ht="12.75">
      <c r="A270" s="16">
        <v>207</v>
      </c>
      <c r="B270" s="52">
        <f t="shared" si="11"/>
        <v>0.011886574074074074</v>
      </c>
      <c r="C270" s="43" t="s">
        <v>289</v>
      </c>
      <c r="D270" s="20" t="s">
        <v>32</v>
      </c>
      <c r="E270" s="20" t="s">
        <v>32</v>
      </c>
      <c r="F270" s="20">
        <f t="shared" si="12"/>
        <v>1</v>
      </c>
      <c r="G270" s="42"/>
      <c r="H270" s="59"/>
      <c r="I270" s="59"/>
      <c r="J270" s="59"/>
      <c r="K270" s="59"/>
      <c r="L270" s="59"/>
      <c r="M270" s="59"/>
      <c r="N270" s="60">
        <v>0.011886574074074074</v>
      </c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61"/>
      <c r="AE270" s="61"/>
      <c r="AF270" s="49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</row>
    <row r="271" spans="1:70" ht="12.75">
      <c r="A271" s="16">
        <v>208</v>
      </c>
      <c r="B271" s="52">
        <f t="shared" si="11"/>
        <v>0.011909722222222223</v>
      </c>
      <c r="C271" s="43" t="s">
        <v>290</v>
      </c>
      <c r="D271" s="20" t="s">
        <v>32</v>
      </c>
      <c r="E271" s="20" t="s">
        <v>32</v>
      </c>
      <c r="F271" s="20">
        <f t="shared" si="12"/>
        <v>1</v>
      </c>
      <c r="G271" s="42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60">
        <v>0.011909722222222223</v>
      </c>
      <c r="AD271" s="61"/>
      <c r="AE271" s="61"/>
      <c r="AF271" s="49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</row>
    <row r="272" spans="1:70" ht="12.75">
      <c r="A272" s="16">
        <v>209</v>
      </c>
      <c r="B272" s="52">
        <f t="shared" si="11"/>
        <v>0.01193287037037037</v>
      </c>
      <c r="C272" s="43" t="s">
        <v>291</v>
      </c>
      <c r="D272" s="20" t="s">
        <v>32</v>
      </c>
      <c r="E272" s="20" t="s">
        <v>32</v>
      </c>
      <c r="F272" s="20">
        <f t="shared" si="12"/>
        <v>1</v>
      </c>
      <c r="G272" s="42"/>
      <c r="H272" s="60">
        <v>0.01193287037037037</v>
      </c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61"/>
      <c r="AE272" s="61"/>
      <c r="AF272" s="49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</row>
    <row r="273" spans="1:70" ht="12.75">
      <c r="A273" s="16">
        <v>210</v>
      </c>
      <c r="B273" s="52">
        <f t="shared" si="11"/>
        <v>0.011956018518518517</v>
      </c>
      <c r="C273" s="43" t="s">
        <v>292</v>
      </c>
      <c r="D273" s="20" t="s">
        <v>32</v>
      </c>
      <c r="E273" s="20" t="s">
        <v>32</v>
      </c>
      <c r="F273" s="20">
        <f t="shared" si="12"/>
        <v>1</v>
      </c>
      <c r="G273" s="42"/>
      <c r="H273" s="59"/>
      <c r="I273" s="59"/>
      <c r="J273" s="59"/>
      <c r="K273" s="59"/>
      <c r="L273" s="59"/>
      <c r="M273" s="59"/>
      <c r="N273" s="60">
        <v>0.011956018518518517</v>
      </c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61"/>
      <c r="AE273" s="61"/>
      <c r="AF273" s="49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</row>
    <row r="274" spans="1:70" ht="12.75">
      <c r="A274" s="16">
        <v>211</v>
      </c>
      <c r="B274" s="52">
        <f t="shared" si="11"/>
        <v>0.01199074074074074</v>
      </c>
      <c r="C274" s="43" t="s">
        <v>293</v>
      </c>
      <c r="D274" s="20" t="s">
        <v>32</v>
      </c>
      <c r="E274" s="20" t="s">
        <v>32</v>
      </c>
      <c r="F274" s="20">
        <f t="shared" si="12"/>
        <v>2</v>
      </c>
      <c r="G274" s="42"/>
      <c r="H274" s="59"/>
      <c r="I274" s="59"/>
      <c r="J274" s="59"/>
      <c r="K274" s="59"/>
      <c r="L274" s="59"/>
      <c r="M274" s="59"/>
      <c r="N274" s="60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61"/>
      <c r="AE274" s="61">
        <v>0.01199074074074074</v>
      </c>
      <c r="AF274" s="49">
        <v>0.014016203703703704</v>
      </c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</row>
    <row r="275" spans="1:70" ht="12.75">
      <c r="A275" s="16">
        <v>212</v>
      </c>
      <c r="B275" s="52">
        <f t="shared" si="11"/>
        <v>0.011990740740740741</v>
      </c>
      <c r="C275" s="43" t="s">
        <v>294</v>
      </c>
      <c r="D275" s="20" t="s">
        <v>32</v>
      </c>
      <c r="E275" s="20" t="s">
        <v>32</v>
      </c>
      <c r="F275" s="20">
        <f t="shared" si="12"/>
        <v>3</v>
      </c>
      <c r="G275" s="42"/>
      <c r="H275" s="59"/>
      <c r="I275" s="59"/>
      <c r="J275" s="59"/>
      <c r="K275" s="59"/>
      <c r="L275" s="59"/>
      <c r="M275" s="59"/>
      <c r="N275" s="60">
        <v>0.013761574074074074</v>
      </c>
      <c r="O275" s="60">
        <v>0.011990740740740741</v>
      </c>
      <c r="P275" s="60">
        <v>0.013229166666666665</v>
      </c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61"/>
      <c r="AE275" s="61"/>
      <c r="AF275" s="49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</row>
    <row r="276" spans="1:70" ht="12.75">
      <c r="A276" s="16">
        <v>213</v>
      </c>
      <c r="B276" s="52">
        <f t="shared" si="11"/>
        <v>0.012002314814814815</v>
      </c>
      <c r="C276" s="43" t="s">
        <v>295</v>
      </c>
      <c r="D276" s="20" t="s">
        <v>32</v>
      </c>
      <c r="E276" s="20" t="s">
        <v>32</v>
      </c>
      <c r="F276" s="20">
        <f t="shared" si="12"/>
        <v>5</v>
      </c>
      <c r="G276" s="42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60">
        <v>0.013819444444444445</v>
      </c>
      <c r="X276" s="60">
        <v>0.0125</v>
      </c>
      <c r="Y276" s="60">
        <v>0.012592592592592593</v>
      </c>
      <c r="Z276" s="60">
        <v>0.01224537037037037</v>
      </c>
      <c r="AA276" s="60">
        <v>0.012002314814814815</v>
      </c>
      <c r="AB276" s="59"/>
      <c r="AC276" s="59"/>
      <c r="AD276" s="61"/>
      <c r="AE276" s="61"/>
      <c r="AF276" s="49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</row>
    <row r="277" spans="1:70" ht="12.75">
      <c r="A277" s="16">
        <v>214</v>
      </c>
      <c r="B277" s="52">
        <f t="shared" si="11"/>
        <v>0.012094907407407408</v>
      </c>
      <c r="C277" s="43" t="s">
        <v>296</v>
      </c>
      <c r="D277" s="20" t="s">
        <v>32</v>
      </c>
      <c r="E277" s="20" t="s">
        <v>32</v>
      </c>
      <c r="F277" s="20">
        <f t="shared" si="12"/>
        <v>4</v>
      </c>
      <c r="G277" s="42"/>
      <c r="H277" s="59"/>
      <c r="I277" s="59"/>
      <c r="J277" s="59"/>
      <c r="K277" s="60">
        <v>0.012094907407407408</v>
      </c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60">
        <v>0.013136574074074075</v>
      </c>
      <c r="AC277" s="60">
        <v>0.013645833333333333</v>
      </c>
      <c r="AD277" s="61">
        <v>0.015162037037037036</v>
      </c>
      <c r="AE277" s="61"/>
      <c r="AF277" s="49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</row>
    <row r="278" spans="1:70" ht="12.75">
      <c r="A278" s="16">
        <v>215</v>
      </c>
      <c r="B278" s="52">
        <f t="shared" si="11"/>
        <v>0.01210648148148148</v>
      </c>
      <c r="C278" s="43" t="s">
        <v>297</v>
      </c>
      <c r="D278" s="20" t="s">
        <v>32</v>
      </c>
      <c r="E278" s="20" t="s">
        <v>32</v>
      </c>
      <c r="F278" s="20">
        <f t="shared" si="12"/>
        <v>1</v>
      </c>
      <c r="G278" s="42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60">
        <v>0.01210648148148148</v>
      </c>
      <c r="U278" s="59"/>
      <c r="V278" s="59"/>
      <c r="W278" s="59"/>
      <c r="X278" s="59"/>
      <c r="Y278" s="59"/>
      <c r="Z278" s="59"/>
      <c r="AA278" s="59"/>
      <c r="AB278" s="59"/>
      <c r="AC278" s="59"/>
      <c r="AD278" s="61"/>
      <c r="AE278" s="61"/>
      <c r="AF278" s="49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</row>
    <row r="279" spans="1:70" ht="12.75">
      <c r="A279" s="16">
        <v>216</v>
      </c>
      <c r="B279" s="52">
        <f t="shared" si="11"/>
        <v>0.012175925925925927</v>
      </c>
      <c r="C279" s="43" t="s">
        <v>298</v>
      </c>
      <c r="D279" s="20" t="s">
        <v>32</v>
      </c>
      <c r="E279" s="20" t="s">
        <v>32</v>
      </c>
      <c r="F279" s="20">
        <f t="shared" si="12"/>
        <v>1</v>
      </c>
      <c r="G279" s="42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60">
        <v>0.012175925925925927</v>
      </c>
      <c r="U279" s="59"/>
      <c r="V279" s="59"/>
      <c r="W279" s="59"/>
      <c r="X279" s="59"/>
      <c r="Y279" s="59"/>
      <c r="Z279" s="59"/>
      <c r="AA279" s="59"/>
      <c r="AB279" s="59"/>
      <c r="AC279" s="59"/>
      <c r="AD279" s="61"/>
      <c r="AE279" s="61"/>
      <c r="AF279" s="49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</row>
    <row r="280" spans="1:70" ht="12.75">
      <c r="A280" s="16">
        <v>217</v>
      </c>
      <c r="B280" s="52">
        <f t="shared" si="11"/>
        <v>0.012210648148148148</v>
      </c>
      <c r="C280" s="43" t="s">
        <v>299</v>
      </c>
      <c r="D280" s="20" t="s">
        <v>32</v>
      </c>
      <c r="E280" s="20" t="s">
        <v>32</v>
      </c>
      <c r="F280" s="20">
        <f t="shared" si="12"/>
        <v>2</v>
      </c>
      <c r="G280" s="42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60">
        <v>0.012314814814814815</v>
      </c>
      <c r="V280" s="60">
        <v>0.012210648148148148</v>
      </c>
      <c r="W280" s="59"/>
      <c r="X280" s="59"/>
      <c r="Y280" s="59"/>
      <c r="Z280" s="59"/>
      <c r="AA280" s="59"/>
      <c r="AB280" s="59"/>
      <c r="AC280" s="59"/>
      <c r="AD280" s="61"/>
      <c r="AE280" s="61"/>
      <c r="AF280" s="49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</row>
    <row r="281" spans="1:70" ht="12.75">
      <c r="A281" s="16">
        <v>218</v>
      </c>
      <c r="B281" s="52">
        <f t="shared" si="11"/>
        <v>0.012314814814814815</v>
      </c>
      <c r="C281" s="43" t="s">
        <v>300</v>
      </c>
      <c r="D281" s="20" t="s">
        <v>32</v>
      </c>
      <c r="E281" s="20" t="s">
        <v>32</v>
      </c>
      <c r="F281" s="20">
        <f t="shared" si="12"/>
        <v>2</v>
      </c>
      <c r="G281" s="42"/>
      <c r="H281" s="59"/>
      <c r="I281" s="59"/>
      <c r="J281" s="59"/>
      <c r="K281" s="59"/>
      <c r="L281" s="59"/>
      <c r="M281" s="59"/>
      <c r="N281" s="59"/>
      <c r="O281" s="60">
        <v>0.013379629629629628</v>
      </c>
      <c r="P281" s="60">
        <v>0.012314814814814815</v>
      </c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61"/>
      <c r="AE281" s="61"/>
      <c r="AF281" s="49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</row>
    <row r="282" spans="1:70" ht="12.75">
      <c r="A282" s="16">
        <v>219</v>
      </c>
      <c r="B282" s="52">
        <f t="shared" si="11"/>
        <v>0.012418981481481482</v>
      </c>
      <c r="C282" s="43" t="s">
        <v>301</v>
      </c>
      <c r="D282" s="20" t="s">
        <v>32</v>
      </c>
      <c r="E282" s="20" t="s">
        <v>32</v>
      </c>
      <c r="F282" s="20">
        <f t="shared" si="12"/>
        <v>5</v>
      </c>
      <c r="G282" s="42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60">
        <v>0.013773148148148149</v>
      </c>
      <c r="Z282" s="60">
        <v>0.01244212962962963</v>
      </c>
      <c r="AA282" s="60">
        <v>0.014907407407407407</v>
      </c>
      <c r="AB282" s="60">
        <v>0.012418981481481482</v>
      </c>
      <c r="AC282" s="60">
        <v>0.012974537037037038</v>
      </c>
      <c r="AD282" s="61"/>
      <c r="AE282" s="61"/>
      <c r="AF282" s="49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</row>
    <row r="283" spans="1:70" ht="12.75">
      <c r="A283" s="16">
        <v>220</v>
      </c>
      <c r="B283" s="52">
        <f t="shared" si="11"/>
        <v>0.012418981481481482</v>
      </c>
      <c r="C283" s="43" t="s">
        <v>302</v>
      </c>
      <c r="D283" s="20" t="s">
        <v>32</v>
      </c>
      <c r="E283" s="20" t="s">
        <v>32</v>
      </c>
      <c r="F283" s="20">
        <f t="shared" si="12"/>
        <v>1</v>
      </c>
      <c r="G283" s="42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60">
        <v>0.012418981481481482</v>
      </c>
      <c r="W283" s="59"/>
      <c r="X283" s="59"/>
      <c r="Y283" s="59"/>
      <c r="Z283" s="59"/>
      <c r="AA283" s="59"/>
      <c r="AB283" s="59"/>
      <c r="AC283" s="59"/>
      <c r="AD283" s="61"/>
      <c r="AE283" s="61"/>
      <c r="AF283" s="49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</row>
    <row r="284" spans="1:70" ht="12.75">
      <c r="A284" s="16">
        <v>221</v>
      </c>
      <c r="B284" s="52">
        <f t="shared" si="11"/>
        <v>0.012430555555555554</v>
      </c>
      <c r="C284" s="43" t="s">
        <v>303</v>
      </c>
      <c r="D284" s="20" t="s">
        <v>32</v>
      </c>
      <c r="E284" s="20" t="s">
        <v>32</v>
      </c>
      <c r="F284" s="20">
        <f t="shared" si="12"/>
        <v>1</v>
      </c>
      <c r="G284" s="42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60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61"/>
      <c r="AE284" s="61">
        <v>0.012430555555555554</v>
      </c>
      <c r="AF284" s="49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</row>
    <row r="285" spans="1:70" ht="12.75">
      <c r="A285" s="16">
        <v>222</v>
      </c>
      <c r="B285" s="52">
        <f t="shared" si="11"/>
        <v>0.012523148148148148</v>
      </c>
      <c r="C285" s="43" t="s">
        <v>304</v>
      </c>
      <c r="D285" s="20" t="s">
        <v>32</v>
      </c>
      <c r="E285" s="20" t="s">
        <v>32</v>
      </c>
      <c r="F285" s="20">
        <f t="shared" si="12"/>
        <v>4</v>
      </c>
      <c r="G285" s="42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60">
        <v>0.013009259259259259</v>
      </c>
      <c r="AB285" s="60">
        <v>0.012546296296296297</v>
      </c>
      <c r="AC285" s="60">
        <v>0.012523148148148148</v>
      </c>
      <c r="AD285" s="61">
        <v>0.016238425925925924</v>
      </c>
      <c r="AE285" s="61"/>
      <c r="AF285" s="49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</row>
    <row r="286" spans="1:70" ht="12.75">
      <c r="A286" s="16">
        <v>223</v>
      </c>
      <c r="B286" s="52">
        <f t="shared" si="11"/>
        <v>0.01269675925925926</v>
      </c>
      <c r="C286" s="43" t="s">
        <v>305</v>
      </c>
      <c r="D286" s="20" t="s">
        <v>32</v>
      </c>
      <c r="E286" s="20" t="s">
        <v>32</v>
      </c>
      <c r="F286" s="20">
        <f t="shared" si="12"/>
        <v>1</v>
      </c>
      <c r="G286" s="42"/>
      <c r="H286" s="60">
        <v>0.01269675925925926</v>
      </c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61"/>
      <c r="AE286" s="61"/>
      <c r="AF286" s="49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</row>
    <row r="287" spans="1:70" ht="12.75">
      <c r="A287" s="16">
        <v>224</v>
      </c>
      <c r="B287" s="52">
        <f t="shared" si="11"/>
        <v>0.012708333333333332</v>
      </c>
      <c r="C287" s="43" t="s">
        <v>306</v>
      </c>
      <c r="D287" s="20" t="s">
        <v>32</v>
      </c>
      <c r="E287" s="20" t="s">
        <v>32</v>
      </c>
      <c r="F287" s="20">
        <f t="shared" si="12"/>
        <v>1</v>
      </c>
      <c r="G287" s="42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60">
        <v>0.012708333333333332</v>
      </c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61"/>
      <c r="AE287" s="61"/>
      <c r="AF287" s="49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</row>
    <row r="288" spans="1:70" ht="12.75">
      <c r="A288" s="16">
        <v>225</v>
      </c>
      <c r="B288" s="52">
        <f t="shared" si="11"/>
        <v>0.012743055555555556</v>
      </c>
      <c r="C288" s="43" t="s">
        <v>307</v>
      </c>
      <c r="D288" s="20" t="s">
        <v>32</v>
      </c>
      <c r="E288" s="20" t="s">
        <v>32</v>
      </c>
      <c r="F288" s="20">
        <f t="shared" si="12"/>
        <v>2</v>
      </c>
      <c r="G288" s="42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60">
        <v>0.012743055555555556</v>
      </c>
      <c r="V288" s="60">
        <v>0.013402777777777779</v>
      </c>
      <c r="W288" s="59"/>
      <c r="X288" s="59"/>
      <c r="Y288" s="59"/>
      <c r="Z288" s="59"/>
      <c r="AA288" s="59"/>
      <c r="AB288" s="59"/>
      <c r="AC288" s="59"/>
      <c r="AD288" s="61"/>
      <c r="AE288" s="61"/>
      <c r="AF288" s="49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</row>
    <row r="289" spans="1:70" ht="12.75">
      <c r="A289" s="16">
        <v>226</v>
      </c>
      <c r="B289" s="52">
        <f t="shared" si="11"/>
        <v>0.01287037037037037</v>
      </c>
      <c r="C289" s="43" t="s">
        <v>308</v>
      </c>
      <c r="D289" s="20" t="s">
        <v>32</v>
      </c>
      <c r="E289" s="20" t="s">
        <v>32</v>
      </c>
      <c r="F289" s="20">
        <f t="shared" si="12"/>
        <v>1</v>
      </c>
      <c r="G289" s="42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60">
        <v>0.01287037037037037</v>
      </c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61"/>
      <c r="AE289" s="61"/>
      <c r="AF289" s="49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</row>
    <row r="290" spans="1:70" ht="12.75">
      <c r="A290" s="16">
        <v>227</v>
      </c>
      <c r="B290" s="52">
        <f t="shared" si="11"/>
        <v>0.01329861111111111</v>
      </c>
      <c r="C290" s="43" t="s">
        <v>309</v>
      </c>
      <c r="D290" s="20" t="s">
        <v>32</v>
      </c>
      <c r="E290" s="20" t="s">
        <v>32</v>
      </c>
      <c r="F290" s="20">
        <f t="shared" si="12"/>
        <v>3</v>
      </c>
      <c r="G290" s="42"/>
      <c r="H290" s="59"/>
      <c r="I290" s="60">
        <v>0.01329861111111111</v>
      </c>
      <c r="J290" s="59"/>
      <c r="K290" s="60">
        <v>0.013969907407407408</v>
      </c>
      <c r="L290" s="59"/>
      <c r="M290" s="59"/>
      <c r="N290" s="60">
        <v>0.014375</v>
      </c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61"/>
      <c r="AE290" s="61"/>
      <c r="AF290" s="49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</row>
    <row r="291" spans="1:70" ht="12.75">
      <c r="A291" s="16">
        <v>228</v>
      </c>
      <c r="B291" s="52">
        <f t="shared" si="11"/>
        <v>0.013599537037037037</v>
      </c>
      <c r="C291" s="43" t="s">
        <v>310</v>
      </c>
      <c r="D291" s="20" t="s">
        <v>32</v>
      </c>
      <c r="E291" s="20" t="s">
        <v>32</v>
      </c>
      <c r="F291" s="20">
        <f t="shared" si="12"/>
        <v>1</v>
      </c>
      <c r="G291" s="42"/>
      <c r="H291" s="59"/>
      <c r="I291" s="59"/>
      <c r="J291" s="59"/>
      <c r="K291" s="59"/>
      <c r="L291" s="59"/>
      <c r="M291" s="59"/>
      <c r="N291" s="59"/>
      <c r="O291" s="60">
        <v>0.013599537037037037</v>
      </c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61"/>
      <c r="AE291" s="61"/>
      <c r="AF291" s="49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</row>
    <row r="292" spans="1:70" ht="12.75">
      <c r="A292" s="16">
        <v>229</v>
      </c>
      <c r="B292" s="52">
        <f t="shared" si="11"/>
        <v>0.013657407407407408</v>
      </c>
      <c r="C292" s="43" t="s">
        <v>311</v>
      </c>
      <c r="D292" s="20" t="s">
        <v>32</v>
      </c>
      <c r="E292" s="20" t="s">
        <v>32</v>
      </c>
      <c r="F292" s="20">
        <f t="shared" si="12"/>
        <v>2</v>
      </c>
      <c r="G292" s="42"/>
      <c r="H292" s="59"/>
      <c r="I292" s="59"/>
      <c r="J292" s="59"/>
      <c r="K292" s="59"/>
      <c r="L292" s="59"/>
      <c r="M292" s="59"/>
      <c r="N292" s="60">
        <v>0.013657407407407408</v>
      </c>
      <c r="O292" s="59"/>
      <c r="P292" s="59"/>
      <c r="Q292" s="59"/>
      <c r="R292" s="60">
        <v>0.013657407407407408</v>
      </c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61"/>
      <c r="AE292" s="61"/>
      <c r="AF292" s="49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</row>
    <row r="293" spans="1:70" ht="12.75">
      <c r="A293" s="16">
        <v>230</v>
      </c>
      <c r="B293" s="52">
        <f t="shared" si="11"/>
        <v>0.013900462962962963</v>
      </c>
      <c r="C293" s="43" t="s">
        <v>312</v>
      </c>
      <c r="D293" s="20" t="s">
        <v>32</v>
      </c>
      <c r="E293" s="20" t="s">
        <v>32</v>
      </c>
      <c r="F293" s="20">
        <f t="shared" si="12"/>
        <v>1</v>
      </c>
      <c r="G293" s="42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60">
        <v>0.013900462962962963</v>
      </c>
      <c r="AB293" s="59"/>
      <c r="AC293" s="59"/>
      <c r="AD293" s="61"/>
      <c r="AE293" s="61"/>
      <c r="AF293" s="49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</row>
    <row r="294" spans="1:70" ht="12.75">
      <c r="A294" s="16">
        <v>231</v>
      </c>
      <c r="B294" s="52">
        <f t="shared" si="11"/>
        <v>0.01400462962962963</v>
      </c>
      <c r="C294" s="43" t="s">
        <v>341</v>
      </c>
      <c r="D294" s="48" t="s">
        <v>32</v>
      </c>
      <c r="E294" s="20" t="s">
        <v>32</v>
      </c>
      <c r="F294" s="20">
        <f t="shared" si="12"/>
        <v>1</v>
      </c>
      <c r="G294" s="42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61"/>
      <c r="AE294" s="61"/>
      <c r="AF294" s="49">
        <v>0.01400462962962963</v>
      </c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</row>
    <row r="295" spans="1:70" ht="12.75">
      <c r="A295" s="16">
        <v>232</v>
      </c>
      <c r="B295" s="52">
        <f t="shared" si="11"/>
        <v>0.014027777777777778</v>
      </c>
      <c r="C295" s="43" t="s">
        <v>313</v>
      </c>
      <c r="D295" s="20" t="s">
        <v>32</v>
      </c>
      <c r="E295" s="20" t="s">
        <v>32</v>
      </c>
      <c r="F295" s="20">
        <f t="shared" si="12"/>
        <v>1</v>
      </c>
      <c r="G295" s="42"/>
      <c r="H295" s="59"/>
      <c r="I295" s="59"/>
      <c r="J295" s="59"/>
      <c r="K295" s="59"/>
      <c r="L295" s="59"/>
      <c r="M295" s="59"/>
      <c r="N295" s="59"/>
      <c r="O295" s="60">
        <v>0.014027777777777778</v>
      </c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61"/>
      <c r="AE295" s="61"/>
      <c r="AF295" s="49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</row>
    <row r="296" spans="1:70" ht="12.75">
      <c r="A296" s="16">
        <v>233</v>
      </c>
      <c r="B296" s="52">
        <f t="shared" si="11"/>
        <v>0.014594907407407407</v>
      </c>
      <c r="C296" s="43" t="s">
        <v>314</v>
      </c>
      <c r="D296" s="20" t="s">
        <v>32</v>
      </c>
      <c r="E296" s="20" t="s">
        <v>32</v>
      </c>
      <c r="F296" s="20">
        <f t="shared" si="12"/>
        <v>1</v>
      </c>
      <c r="G296" s="42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60">
        <v>0.014594907407407407</v>
      </c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61"/>
      <c r="AE296" s="61"/>
      <c r="AF296" s="49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</row>
    <row r="297" spans="1:70" ht="12.75">
      <c r="A297" s="16">
        <v>234</v>
      </c>
      <c r="B297" s="52">
        <f t="shared" si="11"/>
        <v>0.014652777777777778</v>
      </c>
      <c r="C297" s="43" t="s">
        <v>315</v>
      </c>
      <c r="D297" s="20" t="s">
        <v>32</v>
      </c>
      <c r="E297" s="20" t="s">
        <v>32</v>
      </c>
      <c r="F297" s="20">
        <f t="shared" si="12"/>
        <v>3</v>
      </c>
      <c r="G297" s="42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60">
        <v>0.014652777777777778</v>
      </c>
      <c r="Z297" s="59"/>
      <c r="AA297" s="59"/>
      <c r="AB297" s="60">
        <v>0.015625</v>
      </c>
      <c r="AC297" s="60">
        <v>0.01525462962962963</v>
      </c>
      <c r="AD297" s="61"/>
      <c r="AE297" s="61"/>
      <c r="AF297" s="49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</row>
    <row r="298" spans="1:70" ht="12.75">
      <c r="A298" s="16">
        <v>235</v>
      </c>
      <c r="B298" s="52">
        <f t="shared" si="11"/>
        <v>0.014837962962962968</v>
      </c>
      <c r="C298" s="43" t="s">
        <v>319</v>
      </c>
      <c r="D298" s="20" t="s">
        <v>32</v>
      </c>
      <c r="E298" s="20" t="s">
        <v>32</v>
      </c>
      <c r="F298" s="20">
        <f t="shared" si="12"/>
        <v>2</v>
      </c>
      <c r="G298" s="42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60"/>
      <c r="AA298" s="60"/>
      <c r="AB298" s="59"/>
      <c r="AC298" s="59"/>
      <c r="AD298" s="61"/>
      <c r="AE298" s="61">
        <v>0.01628472222222222</v>
      </c>
      <c r="AF298" s="49">
        <v>0.014837962962962968</v>
      </c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</row>
    <row r="299" spans="1:70" ht="12.75">
      <c r="A299" s="16">
        <v>236</v>
      </c>
      <c r="B299" s="52">
        <f t="shared" si="11"/>
        <v>0.014849537037037036</v>
      </c>
      <c r="C299" s="43" t="s">
        <v>316</v>
      </c>
      <c r="D299" s="20" t="s">
        <v>32</v>
      </c>
      <c r="E299" s="20" t="s">
        <v>32</v>
      </c>
      <c r="F299" s="20">
        <f t="shared" si="12"/>
        <v>1</v>
      </c>
      <c r="G299" s="42"/>
      <c r="H299" s="59"/>
      <c r="I299" s="60">
        <v>0.014849537037037036</v>
      </c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61"/>
      <c r="AE299" s="61"/>
      <c r="AF299" s="49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</row>
    <row r="300" spans="1:70" ht="12.75">
      <c r="A300" s="16">
        <v>237</v>
      </c>
      <c r="B300" s="52">
        <f t="shared" si="11"/>
        <v>0.01488425925925926</v>
      </c>
      <c r="C300" s="43" t="s">
        <v>317</v>
      </c>
      <c r="D300" s="20" t="s">
        <v>32</v>
      </c>
      <c r="E300" s="20" t="s">
        <v>32</v>
      </c>
      <c r="F300" s="20">
        <f t="shared" si="12"/>
        <v>1</v>
      </c>
      <c r="G300" s="42"/>
      <c r="H300" s="59"/>
      <c r="I300" s="59"/>
      <c r="J300" s="59"/>
      <c r="K300" s="59"/>
      <c r="L300" s="59"/>
      <c r="M300" s="59"/>
      <c r="N300" s="60">
        <v>0.01488425925925926</v>
      </c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61"/>
      <c r="AE300" s="61"/>
      <c r="AF300" s="49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</row>
    <row r="301" spans="1:70" ht="12.75">
      <c r="A301" s="16">
        <v>238</v>
      </c>
      <c r="B301" s="52">
        <f t="shared" si="11"/>
        <v>0.014988425925925924</v>
      </c>
      <c r="C301" s="43" t="s">
        <v>318</v>
      </c>
      <c r="D301" s="20" t="s">
        <v>32</v>
      </c>
      <c r="E301" s="20" t="s">
        <v>32</v>
      </c>
      <c r="F301" s="20">
        <f t="shared" si="12"/>
        <v>2</v>
      </c>
      <c r="G301" s="42"/>
      <c r="H301" s="59"/>
      <c r="I301" s="60">
        <v>0.014988425925925924</v>
      </c>
      <c r="J301" s="59"/>
      <c r="K301" s="59"/>
      <c r="L301" s="59"/>
      <c r="M301" s="59"/>
      <c r="N301" s="60">
        <v>0.01832175925925926</v>
      </c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61"/>
      <c r="AE301" s="61"/>
      <c r="AF301" s="49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</row>
    <row r="302" spans="1:70" ht="12.75">
      <c r="A302" s="16">
        <v>239</v>
      </c>
      <c r="B302" s="52">
        <f t="shared" si="11"/>
        <v>0.016793981481481483</v>
      </c>
      <c r="C302" s="43" t="s">
        <v>320</v>
      </c>
      <c r="D302" s="20" t="s">
        <v>32</v>
      </c>
      <c r="E302" s="20" t="s">
        <v>32</v>
      </c>
      <c r="F302" s="20">
        <f t="shared" si="12"/>
        <v>1</v>
      </c>
      <c r="G302" s="42"/>
      <c r="H302" s="59"/>
      <c r="I302" s="59"/>
      <c r="J302" s="59"/>
      <c r="K302" s="59"/>
      <c r="L302" s="59"/>
      <c r="M302" s="59"/>
      <c r="N302" s="60">
        <v>0.016793981481481483</v>
      </c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61"/>
      <c r="AE302" s="61"/>
      <c r="AF302" s="49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</row>
    <row r="303" spans="1:70" ht="12.75">
      <c r="A303" s="16">
        <v>240</v>
      </c>
      <c r="B303" s="52">
        <f t="shared" si="11"/>
        <v>0.017083333333333332</v>
      </c>
      <c r="C303" s="43" t="s">
        <v>321</v>
      </c>
      <c r="D303" s="20" t="s">
        <v>32</v>
      </c>
      <c r="E303" s="20" t="s">
        <v>34</v>
      </c>
      <c r="F303" s="20">
        <f t="shared" si="12"/>
        <v>1</v>
      </c>
      <c r="G303" s="42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60">
        <v>0.017083333333333332</v>
      </c>
      <c r="AA303" s="59"/>
      <c r="AB303" s="59"/>
      <c r="AC303" s="59"/>
      <c r="AD303" s="61"/>
      <c r="AE303" s="61"/>
      <c r="AF303" s="49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</row>
    <row r="304" spans="1:70" ht="12.75">
      <c r="A304" s="16">
        <v>241</v>
      </c>
      <c r="B304" s="52">
        <f t="shared" si="11"/>
        <v>0.017372685185185185</v>
      </c>
      <c r="C304" s="43" t="s">
        <v>322</v>
      </c>
      <c r="D304" s="20" t="s">
        <v>32</v>
      </c>
      <c r="E304" s="20" t="s">
        <v>32</v>
      </c>
      <c r="F304" s="20">
        <f t="shared" si="12"/>
        <v>1</v>
      </c>
      <c r="G304" s="42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60">
        <v>0.017372685185185185</v>
      </c>
      <c r="AA304" s="59"/>
      <c r="AB304" s="59"/>
      <c r="AC304" s="59"/>
      <c r="AD304" s="61"/>
      <c r="AE304" s="61"/>
      <c r="AF304" s="49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</row>
    <row r="305" spans="1:70" ht="12.75">
      <c r="A305" s="16">
        <v>242</v>
      </c>
      <c r="B305" s="52">
        <f t="shared" si="11"/>
        <v>0.01761574074074074</v>
      </c>
      <c r="C305" s="43" t="s">
        <v>340</v>
      </c>
      <c r="D305" s="48" t="s">
        <v>32</v>
      </c>
      <c r="E305" s="20" t="s">
        <v>32</v>
      </c>
      <c r="F305" s="20">
        <f t="shared" si="12"/>
        <v>1</v>
      </c>
      <c r="G305" s="42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61"/>
      <c r="AE305" s="61"/>
      <c r="AF305" s="49">
        <v>0.01761574074074074</v>
      </c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</row>
    <row r="306" spans="1:70" ht="12.75">
      <c r="A306" s="16">
        <v>243</v>
      </c>
      <c r="B306" s="52">
        <f t="shared" si="11"/>
        <v>0.017696759259259263</v>
      </c>
      <c r="C306" s="43" t="s">
        <v>323</v>
      </c>
      <c r="D306" s="20" t="s">
        <v>32</v>
      </c>
      <c r="E306" s="20" t="s">
        <v>32</v>
      </c>
      <c r="F306" s="20">
        <f t="shared" si="12"/>
        <v>1</v>
      </c>
      <c r="G306" s="42"/>
      <c r="H306" s="59"/>
      <c r="I306" s="59"/>
      <c r="J306" s="59"/>
      <c r="K306" s="59"/>
      <c r="L306" s="59"/>
      <c r="M306" s="59"/>
      <c r="N306" s="60">
        <v>0.017696759259259263</v>
      </c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61"/>
      <c r="AE306" s="61"/>
      <c r="AF306" s="49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</row>
    <row r="307" spans="1:70" ht="12.75">
      <c r="A307" s="16">
        <v>244</v>
      </c>
      <c r="B307" s="52">
        <f t="shared" si="11"/>
        <v>0.018020833333333333</v>
      </c>
      <c r="C307" s="43" t="s">
        <v>339</v>
      </c>
      <c r="D307" s="48" t="s">
        <v>32</v>
      </c>
      <c r="E307" s="20" t="s">
        <v>32</v>
      </c>
      <c r="F307" s="20">
        <f t="shared" si="12"/>
        <v>1</v>
      </c>
      <c r="G307" s="42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61"/>
      <c r="AE307" s="61"/>
      <c r="AF307" s="49">
        <v>0.018020833333333333</v>
      </c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</row>
    <row r="308" spans="1:70" ht="12.75">
      <c r="A308" s="16">
        <v>245</v>
      </c>
      <c r="B308" s="52">
        <f t="shared" si="11"/>
        <v>0.018310185185185186</v>
      </c>
      <c r="C308" s="43" t="s">
        <v>324</v>
      </c>
      <c r="D308" s="20" t="s">
        <v>32</v>
      </c>
      <c r="E308" s="20" t="s">
        <v>34</v>
      </c>
      <c r="F308" s="20">
        <f t="shared" si="12"/>
        <v>1</v>
      </c>
      <c r="G308" s="42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60">
        <v>0.018310185185185186</v>
      </c>
      <c r="Y308" s="59"/>
      <c r="Z308" s="59"/>
      <c r="AA308" s="59"/>
      <c r="AB308" s="59"/>
      <c r="AC308" s="59"/>
      <c r="AD308" s="61"/>
      <c r="AE308" s="61"/>
      <c r="AF308" s="49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</row>
    <row r="309" spans="1:70" ht="12.75">
      <c r="A309" s="16">
        <v>246</v>
      </c>
      <c r="B309" s="52">
        <f t="shared" si="11"/>
        <v>0.019351851851851853</v>
      </c>
      <c r="C309" s="43" t="s">
        <v>325</v>
      </c>
      <c r="D309" s="20" t="s">
        <v>32</v>
      </c>
      <c r="E309" s="20" t="s">
        <v>32</v>
      </c>
      <c r="F309" s="20">
        <f t="shared" si="12"/>
        <v>1</v>
      </c>
      <c r="G309" s="42"/>
      <c r="H309" s="59"/>
      <c r="I309" s="59"/>
      <c r="J309" s="59"/>
      <c r="K309" s="59"/>
      <c r="L309" s="59"/>
      <c r="M309" s="59"/>
      <c r="N309" s="60">
        <v>0.019351851851851853</v>
      </c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61"/>
      <c r="AE309" s="61"/>
      <c r="AF309" s="49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</row>
    <row r="310" spans="8:70" ht="12.75"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8"/>
      <c r="AE310" s="28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</row>
    <row r="311" spans="8:70" ht="12.75"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8"/>
      <c r="AE311" s="28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</row>
    <row r="312" spans="8:70" ht="12.75"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8"/>
      <c r="AE312" s="28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</row>
    <row r="313" spans="8:70" ht="12.75"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8"/>
      <c r="AE313" s="28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</row>
    <row r="314" spans="8:70" ht="12.75"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8"/>
      <c r="AE314" s="28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</row>
    <row r="315" spans="8:70" ht="12.75"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8"/>
      <c r="AE315" s="28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</row>
    <row r="316" spans="8:70" ht="12.75"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8"/>
      <c r="AE316" s="28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</row>
    <row r="317" spans="8:70" ht="12.75"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8"/>
      <c r="AE317" s="28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</row>
    <row r="318" spans="8:70" ht="12.75"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8"/>
      <c r="AE318" s="28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</row>
    <row r="319" spans="8:70" ht="12.75"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8"/>
      <c r="AE319" s="28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</row>
    <row r="320" spans="8:70" ht="12.75"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8"/>
      <c r="AE320" s="28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</row>
    <row r="321" spans="1:31" s="24" customFormat="1" ht="12.75">
      <c r="A321" s="31"/>
      <c r="B321" s="33"/>
      <c r="C321" s="30"/>
      <c r="D321" s="32"/>
      <c r="E321" s="32"/>
      <c r="F321" s="32"/>
      <c r="G321" s="32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05"/>
  <sheetViews>
    <sheetView tabSelected="1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2" sqref="A12"/>
    </sheetView>
  </sheetViews>
  <sheetFormatPr defaultColWidth="9.140625" defaultRowHeight="12.75"/>
  <cols>
    <col min="1" max="1" width="2.8515625" style="0" customWidth="1"/>
    <col min="2" max="2" width="36.140625" style="15" bestFit="1" customWidth="1"/>
    <col min="3" max="3" width="6.28125" style="17" customWidth="1"/>
    <col min="4" max="5" width="3.57421875" style="19" bestFit="1" customWidth="1"/>
    <col min="6" max="6" width="9.57421875" style="22" customWidth="1"/>
    <col min="7" max="7" width="3.57421875" style="19" bestFit="1" customWidth="1"/>
    <col min="8" max="16384" width="9.140625" style="15" customWidth="1"/>
  </cols>
  <sheetData>
    <row r="1" spans="2:7" s="14" customFormat="1" ht="106.5" thickBot="1">
      <c r="B1" s="87" t="s">
        <v>348</v>
      </c>
      <c r="C1" s="12" t="s">
        <v>42</v>
      </c>
      <c r="D1" s="13" t="s">
        <v>12</v>
      </c>
      <c r="E1" s="13" t="s">
        <v>349</v>
      </c>
      <c r="F1" s="13" t="s">
        <v>37</v>
      </c>
      <c r="G1" s="13" t="s">
        <v>38</v>
      </c>
    </row>
    <row r="2" ht="12.75" customHeight="1"/>
    <row r="3" spans="2:23" ht="12.75">
      <c r="B3" s="41" t="s">
        <v>82</v>
      </c>
      <c r="C3" s="37">
        <v>47</v>
      </c>
      <c r="D3" s="38" t="s">
        <v>33</v>
      </c>
      <c r="E3" s="38" t="s">
        <v>32</v>
      </c>
      <c r="F3" s="50">
        <v>0.01806712962962963</v>
      </c>
      <c r="G3" s="38">
        <v>2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2:23" ht="12.75">
      <c r="B4" s="41" t="s">
        <v>329</v>
      </c>
      <c r="C4" s="37">
        <v>52</v>
      </c>
      <c r="D4" s="46" t="s">
        <v>33</v>
      </c>
      <c r="E4" s="46" t="s">
        <v>32</v>
      </c>
      <c r="F4" s="50">
        <v>0.02021990740740741</v>
      </c>
      <c r="G4" s="38">
        <v>1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3" ht="12.75">
      <c r="B5" s="41" t="s">
        <v>288</v>
      </c>
      <c r="C5" s="37">
        <v>206</v>
      </c>
      <c r="D5" s="38" t="s">
        <v>32</v>
      </c>
      <c r="E5" s="38" t="s">
        <v>32</v>
      </c>
      <c r="F5" s="50">
        <v>0.011875</v>
      </c>
      <c r="G5" s="38">
        <v>1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2:23" ht="12.75">
      <c r="B6" s="41" t="s">
        <v>317</v>
      </c>
      <c r="C6" s="37">
        <v>237</v>
      </c>
      <c r="D6" s="38" t="s">
        <v>32</v>
      </c>
      <c r="E6" s="38" t="s">
        <v>32</v>
      </c>
      <c r="F6" s="50">
        <v>0.01488425925925926</v>
      </c>
      <c r="G6" s="38">
        <v>1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:23" ht="12.75">
      <c r="B7" s="41" t="s">
        <v>271</v>
      </c>
      <c r="C7" s="37">
        <v>186</v>
      </c>
      <c r="D7" s="38" t="s">
        <v>32</v>
      </c>
      <c r="E7" s="38" t="s">
        <v>32</v>
      </c>
      <c r="F7" s="50">
        <v>0.011180555555555556</v>
      </c>
      <c r="G7" s="38">
        <v>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3" ht="12.75">
      <c r="B8" s="41" t="s">
        <v>108</v>
      </c>
      <c r="C8" s="37">
        <v>22</v>
      </c>
      <c r="D8" s="38" t="s">
        <v>32</v>
      </c>
      <c r="E8" s="38" t="s">
        <v>32</v>
      </c>
      <c r="F8" s="50">
        <v>0.008611111111111113</v>
      </c>
      <c r="G8" s="38">
        <v>2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2.75">
      <c r="B9" s="41" t="s">
        <v>67</v>
      </c>
      <c r="C9" s="37">
        <v>30</v>
      </c>
      <c r="D9" s="38" t="s">
        <v>33</v>
      </c>
      <c r="E9" s="38" t="s">
        <v>32</v>
      </c>
      <c r="F9" s="50">
        <v>0.01380787037037037</v>
      </c>
      <c r="G9" s="38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2:23" ht="12.75">
      <c r="B10" s="41" t="s">
        <v>81</v>
      </c>
      <c r="C10" s="37">
        <v>46</v>
      </c>
      <c r="D10" s="38" t="s">
        <v>33</v>
      </c>
      <c r="E10" s="38" t="s">
        <v>32</v>
      </c>
      <c r="F10" s="50">
        <v>0.017951388888888888</v>
      </c>
      <c r="G10" s="38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3" ht="12.75">
      <c r="B11" s="41" t="s">
        <v>145</v>
      </c>
      <c r="C11" s="37">
        <v>59</v>
      </c>
      <c r="D11" s="38" t="s">
        <v>32</v>
      </c>
      <c r="E11" s="38" t="s">
        <v>32</v>
      </c>
      <c r="F11" s="50">
        <v>0.009305555555555556</v>
      </c>
      <c r="G11" s="38">
        <v>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2:23" ht="12.75">
      <c r="B12" s="41" t="s">
        <v>310</v>
      </c>
      <c r="C12" s="37">
        <v>228</v>
      </c>
      <c r="D12" s="38" t="s">
        <v>32</v>
      </c>
      <c r="E12" s="38" t="s">
        <v>32</v>
      </c>
      <c r="F12" s="50">
        <v>0.013599537037037037</v>
      </c>
      <c r="G12" s="38">
        <v>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2:23" ht="12.75">
      <c r="B13" s="41" t="s">
        <v>53</v>
      </c>
      <c r="C13" s="37">
        <v>12</v>
      </c>
      <c r="D13" s="38" t="s">
        <v>33</v>
      </c>
      <c r="E13" s="38" t="s">
        <v>32</v>
      </c>
      <c r="F13" s="50">
        <v>0.01167824074074074</v>
      </c>
      <c r="G13" s="38">
        <v>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2:23" ht="12.75">
      <c r="B14" s="41" t="s">
        <v>298</v>
      </c>
      <c r="C14" s="37">
        <v>216</v>
      </c>
      <c r="D14" s="38" t="s">
        <v>32</v>
      </c>
      <c r="E14" s="38" t="s">
        <v>32</v>
      </c>
      <c r="F14" s="50">
        <v>0.012175925925925927</v>
      </c>
      <c r="G14" s="38">
        <v>1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2:23" ht="12.75">
      <c r="B15" s="41" t="s">
        <v>121</v>
      </c>
      <c r="C15" s="37">
        <v>35</v>
      </c>
      <c r="D15" s="38" t="s">
        <v>32</v>
      </c>
      <c r="E15" s="38" t="s">
        <v>32</v>
      </c>
      <c r="F15" s="50">
        <v>0.008958333333333334</v>
      </c>
      <c r="G15" s="38">
        <v>4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2:23" ht="12.75">
      <c r="B16" s="41" t="s">
        <v>112</v>
      </c>
      <c r="C16" s="37">
        <v>26</v>
      </c>
      <c r="D16" s="38" t="s">
        <v>32</v>
      </c>
      <c r="E16" s="38" t="s">
        <v>32</v>
      </c>
      <c r="F16" s="50">
        <v>0.008715277777777778</v>
      </c>
      <c r="G16" s="38">
        <v>1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2:23" ht="12.75">
      <c r="B17" s="41" t="s">
        <v>70</v>
      </c>
      <c r="C17" s="37">
        <v>33</v>
      </c>
      <c r="D17" s="38" t="s">
        <v>33</v>
      </c>
      <c r="E17" s="38" t="s">
        <v>34</v>
      </c>
      <c r="F17" s="50">
        <v>0.014305555555555556</v>
      </c>
      <c r="G17" s="38">
        <v>2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2:23" ht="12.75">
      <c r="B18" s="41" t="s">
        <v>323</v>
      </c>
      <c r="C18" s="37">
        <v>243</v>
      </c>
      <c r="D18" s="38" t="s">
        <v>32</v>
      </c>
      <c r="E18" s="38" t="s">
        <v>32</v>
      </c>
      <c r="F18" s="50">
        <v>0.017696759259259263</v>
      </c>
      <c r="G18" s="38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2:23" ht="12.75">
      <c r="B19" s="41" t="s">
        <v>339</v>
      </c>
      <c r="C19" s="37">
        <v>244</v>
      </c>
      <c r="D19" s="73" t="s">
        <v>32</v>
      </c>
      <c r="E19" s="38" t="s">
        <v>32</v>
      </c>
      <c r="F19" s="50">
        <v>0.018020833333333333</v>
      </c>
      <c r="G19" s="38">
        <v>1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2:23" ht="12.75">
      <c r="B20" s="41" t="s">
        <v>44</v>
      </c>
      <c r="C20" s="37">
        <v>3</v>
      </c>
      <c r="D20" s="38" t="s">
        <v>33</v>
      </c>
      <c r="E20" s="38" t="s">
        <v>32</v>
      </c>
      <c r="F20" s="50">
        <v>0.011030092592592593</v>
      </c>
      <c r="G20" s="38">
        <v>2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2:23" ht="12.75">
      <c r="B21" s="41" t="s">
        <v>242</v>
      </c>
      <c r="C21" s="37">
        <v>156</v>
      </c>
      <c r="D21" s="38" t="s">
        <v>32</v>
      </c>
      <c r="E21" s="38" t="s">
        <v>32</v>
      </c>
      <c r="F21" s="50">
        <v>0.010648148148148148</v>
      </c>
      <c r="G21" s="38">
        <v>2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2:23" ht="12.75">
      <c r="B22" s="41" t="s">
        <v>90</v>
      </c>
      <c r="C22" s="37">
        <v>4</v>
      </c>
      <c r="D22" s="38" t="s">
        <v>32</v>
      </c>
      <c r="E22" s="38" t="s">
        <v>34</v>
      </c>
      <c r="F22" s="50">
        <v>0.008240740740740741</v>
      </c>
      <c r="G22" s="38">
        <v>1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2:23" ht="12.75">
      <c r="B23" s="41" t="s">
        <v>225</v>
      </c>
      <c r="C23" s="37">
        <v>139</v>
      </c>
      <c r="D23" s="38" t="s">
        <v>32</v>
      </c>
      <c r="E23" s="38" t="s">
        <v>32</v>
      </c>
      <c r="F23" s="50">
        <v>0.010347222222222223</v>
      </c>
      <c r="G23" s="38">
        <v>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2:23" ht="12.75">
      <c r="B24" s="41" t="s">
        <v>239</v>
      </c>
      <c r="C24" s="37">
        <v>153</v>
      </c>
      <c r="D24" s="38" t="s">
        <v>32</v>
      </c>
      <c r="E24" s="38" t="s">
        <v>32</v>
      </c>
      <c r="F24" s="50">
        <v>0.010590277777777777</v>
      </c>
      <c r="G24" s="38">
        <v>4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2:23" ht="12.75">
      <c r="B25" s="41" t="s">
        <v>266</v>
      </c>
      <c r="C25" s="37">
        <v>181</v>
      </c>
      <c r="D25" s="38" t="s">
        <v>32</v>
      </c>
      <c r="E25" s="38" t="s">
        <v>32</v>
      </c>
      <c r="F25" s="50">
        <v>0.011041666666666667</v>
      </c>
      <c r="G25" s="38">
        <v>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2:23" ht="12.75">
      <c r="B26" s="41" t="s">
        <v>45</v>
      </c>
      <c r="C26" s="37">
        <v>4</v>
      </c>
      <c r="D26" s="38" t="s">
        <v>33</v>
      </c>
      <c r="E26" s="38" t="s">
        <v>32</v>
      </c>
      <c r="F26" s="50">
        <v>0.011157407407407408</v>
      </c>
      <c r="G26" s="38">
        <v>1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2:23" ht="12.75">
      <c r="B27" s="41" t="s">
        <v>209</v>
      </c>
      <c r="C27" s="37">
        <v>124</v>
      </c>
      <c r="D27" s="38" t="s">
        <v>32</v>
      </c>
      <c r="E27" s="38" t="s">
        <v>32</v>
      </c>
      <c r="F27" s="50">
        <v>0.01019675925925926</v>
      </c>
      <c r="G27" s="38">
        <v>2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2:23" ht="12.75">
      <c r="B28" s="41" t="s">
        <v>167</v>
      </c>
      <c r="C28" s="37">
        <v>81</v>
      </c>
      <c r="D28" s="38" t="s">
        <v>32</v>
      </c>
      <c r="E28" s="38" t="s">
        <v>32</v>
      </c>
      <c r="F28" s="50">
        <v>0.00962962962962963</v>
      </c>
      <c r="G28" s="38">
        <v>2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3" ht="12.75">
      <c r="B29" s="41" t="s">
        <v>74</v>
      </c>
      <c r="C29" s="37">
        <v>38</v>
      </c>
      <c r="D29" s="38" t="s">
        <v>33</v>
      </c>
      <c r="E29" s="38" t="s">
        <v>32</v>
      </c>
      <c r="F29" s="50">
        <v>0.015335648148148147</v>
      </c>
      <c r="G29" s="38">
        <v>1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2:7" ht="12.75">
      <c r="B30" s="39" t="s">
        <v>43</v>
      </c>
      <c r="C30" s="37">
        <v>1</v>
      </c>
      <c r="D30" s="38" t="s">
        <v>33</v>
      </c>
      <c r="E30" s="38" t="s">
        <v>32</v>
      </c>
      <c r="F30" s="50">
        <v>0.010173611111111112</v>
      </c>
      <c r="G30" s="38">
        <v>1</v>
      </c>
    </row>
    <row r="31" spans="2:23" ht="12.75">
      <c r="B31" s="41" t="s">
        <v>88</v>
      </c>
      <c r="C31" s="37">
        <v>2</v>
      </c>
      <c r="D31" s="38" t="s">
        <v>32</v>
      </c>
      <c r="E31" s="38" t="s">
        <v>34</v>
      </c>
      <c r="F31" s="50">
        <v>0.008125</v>
      </c>
      <c r="G31" s="38">
        <v>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2:23" ht="12.75">
      <c r="B32" s="41" t="s">
        <v>153</v>
      </c>
      <c r="C32" s="37">
        <v>67</v>
      </c>
      <c r="D32" s="38" t="s">
        <v>32</v>
      </c>
      <c r="E32" s="38" t="s">
        <v>32</v>
      </c>
      <c r="F32" s="50">
        <v>0.009456018518518518</v>
      </c>
      <c r="G32" s="38">
        <v>1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2:23" ht="12.75">
      <c r="B33" s="41" t="s">
        <v>173</v>
      </c>
      <c r="C33" s="37">
        <v>88</v>
      </c>
      <c r="D33" s="38" t="s">
        <v>32</v>
      </c>
      <c r="E33" s="38" t="s">
        <v>32</v>
      </c>
      <c r="F33" s="50">
        <v>0.009722222222222222</v>
      </c>
      <c r="G33" s="38">
        <v>2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2:23" ht="12.75">
      <c r="B34" s="41" t="s">
        <v>104</v>
      </c>
      <c r="C34" s="37">
        <v>18</v>
      </c>
      <c r="D34" s="38" t="s">
        <v>32</v>
      </c>
      <c r="E34" s="38" t="s">
        <v>32</v>
      </c>
      <c r="F34" s="50">
        <v>0.008460648148148148</v>
      </c>
      <c r="G34" s="38">
        <v>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2:23" ht="12.75">
      <c r="B35" s="41" t="s">
        <v>211</v>
      </c>
      <c r="C35" s="37">
        <v>126</v>
      </c>
      <c r="D35" s="38" t="s">
        <v>32</v>
      </c>
      <c r="E35" s="38" t="s">
        <v>32</v>
      </c>
      <c r="F35" s="50">
        <v>0.010208333333333335</v>
      </c>
      <c r="G35" s="38">
        <v>2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2:23" ht="12.75">
      <c r="B36" s="41" t="s">
        <v>161</v>
      </c>
      <c r="C36" s="37">
        <v>75</v>
      </c>
      <c r="D36" s="38" t="s">
        <v>32</v>
      </c>
      <c r="E36" s="38" t="s">
        <v>32</v>
      </c>
      <c r="F36" s="50">
        <v>0.009560185185185187</v>
      </c>
      <c r="G36" s="38">
        <v>1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2:23" ht="12.75">
      <c r="B37" s="41" t="s">
        <v>279</v>
      </c>
      <c r="C37" s="37">
        <v>195</v>
      </c>
      <c r="D37" s="38" t="s">
        <v>32</v>
      </c>
      <c r="E37" s="38" t="s">
        <v>32</v>
      </c>
      <c r="F37" s="50">
        <v>0.011377314814814816</v>
      </c>
      <c r="G37" s="38">
        <v>3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2:23" ht="12.75">
      <c r="B38" s="41" t="s">
        <v>311</v>
      </c>
      <c r="C38" s="37">
        <v>229</v>
      </c>
      <c r="D38" s="38" t="s">
        <v>32</v>
      </c>
      <c r="E38" s="38" t="s">
        <v>32</v>
      </c>
      <c r="F38" s="50">
        <v>0.013657407407407408</v>
      </c>
      <c r="G38" s="38">
        <v>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2:23" ht="12.75">
      <c r="B39" s="41" t="s">
        <v>102</v>
      </c>
      <c r="C39" s="37">
        <v>16</v>
      </c>
      <c r="D39" s="38" t="s">
        <v>32</v>
      </c>
      <c r="E39" s="38" t="s">
        <v>32</v>
      </c>
      <c r="F39" s="50">
        <v>0.008449074074074074</v>
      </c>
      <c r="G39" s="38">
        <v>2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2:23" ht="12.75">
      <c r="B40" s="41" t="s">
        <v>204</v>
      </c>
      <c r="C40" s="37">
        <v>119</v>
      </c>
      <c r="D40" s="38" t="s">
        <v>32</v>
      </c>
      <c r="E40" s="38" t="s">
        <v>32</v>
      </c>
      <c r="F40" s="50">
        <v>0.010150462962962964</v>
      </c>
      <c r="G40" s="38">
        <v>1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2:23" ht="12.75">
      <c r="B41" s="41" t="s">
        <v>128</v>
      </c>
      <c r="C41" s="37">
        <v>42</v>
      </c>
      <c r="D41" s="38" t="s">
        <v>32</v>
      </c>
      <c r="E41" s="38" t="s">
        <v>32</v>
      </c>
      <c r="F41" s="50">
        <v>0.009074074074074073</v>
      </c>
      <c r="G41" s="38">
        <v>1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2:23" ht="12.75">
      <c r="B42" s="41" t="s">
        <v>156</v>
      </c>
      <c r="C42" s="37">
        <v>70</v>
      </c>
      <c r="D42" s="38" t="s">
        <v>32</v>
      </c>
      <c r="E42" s="38" t="s">
        <v>32</v>
      </c>
      <c r="F42" s="50">
        <v>0.009513888888888888</v>
      </c>
      <c r="G42" s="38">
        <v>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  <row r="43" spans="2:23" ht="12.75">
      <c r="B43" s="41" t="s">
        <v>51</v>
      </c>
      <c r="C43" s="37">
        <v>10</v>
      </c>
      <c r="D43" s="38" t="s">
        <v>33</v>
      </c>
      <c r="E43" s="38" t="s">
        <v>32</v>
      </c>
      <c r="F43" s="50">
        <v>0.011458333333333333</v>
      </c>
      <c r="G43" s="38">
        <v>1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 ht="12.75">
      <c r="B44" s="41" t="s">
        <v>229</v>
      </c>
      <c r="C44" s="37">
        <v>143</v>
      </c>
      <c r="D44" s="38" t="s">
        <v>32</v>
      </c>
      <c r="E44" s="38" t="s">
        <v>32</v>
      </c>
      <c r="F44" s="50">
        <v>0.010416666666666666</v>
      </c>
      <c r="G44" s="38">
        <v>1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2:23" ht="12.75">
      <c r="B45" s="41" t="s">
        <v>125</v>
      </c>
      <c r="C45" s="37">
        <v>39</v>
      </c>
      <c r="D45" s="38" t="s">
        <v>32</v>
      </c>
      <c r="E45" s="38" t="s">
        <v>32</v>
      </c>
      <c r="F45" s="50">
        <v>0.009016203703703703</v>
      </c>
      <c r="G45" s="38">
        <v>1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2:23" ht="12.75">
      <c r="B46" s="41" t="s">
        <v>127</v>
      </c>
      <c r="C46" s="37">
        <v>41</v>
      </c>
      <c r="D46" s="38" t="s">
        <v>32</v>
      </c>
      <c r="E46" s="38" t="s">
        <v>32</v>
      </c>
      <c r="F46" s="50">
        <v>0.009039351851851852</v>
      </c>
      <c r="G46" s="38">
        <v>7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</row>
    <row r="47" spans="2:23" ht="12.75">
      <c r="B47" s="41" t="s">
        <v>344</v>
      </c>
      <c r="C47" s="37">
        <v>197</v>
      </c>
      <c r="D47" s="73" t="s">
        <v>32</v>
      </c>
      <c r="E47" s="38" t="s">
        <v>32</v>
      </c>
      <c r="F47" s="50">
        <v>0.011458333333333334</v>
      </c>
      <c r="G47" s="38">
        <v>1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</row>
    <row r="48" spans="2:23" ht="12.75">
      <c r="B48" s="41" t="s">
        <v>170</v>
      </c>
      <c r="C48" s="37">
        <v>84</v>
      </c>
      <c r="D48" s="38" t="s">
        <v>32</v>
      </c>
      <c r="E48" s="38" t="s">
        <v>32</v>
      </c>
      <c r="F48" s="50">
        <v>0.009675925925925926</v>
      </c>
      <c r="G48" s="38">
        <v>3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</row>
    <row r="49" spans="2:23" ht="12.75">
      <c r="B49" s="41" t="s">
        <v>334</v>
      </c>
      <c r="C49" s="37">
        <v>53</v>
      </c>
      <c r="D49" s="46" t="s">
        <v>33</v>
      </c>
      <c r="E49" s="46" t="s">
        <v>32</v>
      </c>
      <c r="F49" s="50">
        <v>0.02025462962962963</v>
      </c>
      <c r="G49" s="38">
        <v>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2:23" ht="12.75">
      <c r="B50" s="41" t="s">
        <v>110</v>
      </c>
      <c r="C50" s="37">
        <v>24</v>
      </c>
      <c r="D50" s="38" t="s">
        <v>32</v>
      </c>
      <c r="E50" s="38" t="s">
        <v>32</v>
      </c>
      <c r="F50" s="50">
        <v>0.00866898148148148</v>
      </c>
      <c r="G50" s="38">
        <v>2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 ht="12.75">
      <c r="B51" s="41" t="s">
        <v>122</v>
      </c>
      <c r="C51" s="37">
        <v>36</v>
      </c>
      <c r="D51" s="38" t="s">
        <v>32</v>
      </c>
      <c r="E51" s="38" t="s">
        <v>32</v>
      </c>
      <c r="F51" s="50">
        <v>0.008958333333333334</v>
      </c>
      <c r="G51" s="38">
        <v>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</row>
    <row r="52" spans="2:23" ht="12.75">
      <c r="B52" s="41" t="s">
        <v>324</v>
      </c>
      <c r="C52" s="37">
        <v>245</v>
      </c>
      <c r="D52" s="38" t="s">
        <v>32</v>
      </c>
      <c r="E52" s="38" t="s">
        <v>34</v>
      </c>
      <c r="F52" s="50">
        <v>0.018310185185185186</v>
      </c>
      <c r="G52" s="38">
        <v>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2:23" ht="12.75">
      <c r="B53" s="41" t="s">
        <v>253</v>
      </c>
      <c r="C53" s="37">
        <v>168</v>
      </c>
      <c r="D53" s="38" t="s">
        <v>32</v>
      </c>
      <c r="E53" s="38" t="s">
        <v>32</v>
      </c>
      <c r="F53" s="50">
        <v>0.010810185185185185</v>
      </c>
      <c r="G53" s="38">
        <v>1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2:23" ht="12.75">
      <c r="B54" s="41" t="s">
        <v>347</v>
      </c>
      <c r="C54" s="37">
        <v>86</v>
      </c>
      <c r="D54" s="73" t="s">
        <v>32</v>
      </c>
      <c r="E54" s="38" t="s">
        <v>32</v>
      </c>
      <c r="F54" s="50">
        <v>0.009710648148148147</v>
      </c>
      <c r="G54" s="38">
        <v>1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</row>
    <row r="55" spans="2:23" ht="12.75">
      <c r="B55" s="41" t="s">
        <v>232</v>
      </c>
      <c r="C55" s="37">
        <v>146</v>
      </c>
      <c r="D55" s="38" t="s">
        <v>32</v>
      </c>
      <c r="E55" s="38" t="s">
        <v>32</v>
      </c>
      <c r="F55" s="50">
        <v>0.010462962962962962</v>
      </c>
      <c r="G55" s="38">
        <v>1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 ht="12.75">
      <c r="B56" s="41" t="s">
        <v>194</v>
      </c>
      <c r="C56" s="37">
        <v>109</v>
      </c>
      <c r="D56" s="38" t="s">
        <v>32</v>
      </c>
      <c r="E56" s="38" t="s">
        <v>32</v>
      </c>
      <c r="F56" s="50">
        <v>0.009942129629629629</v>
      </c>
      <c r="G56" s="38">
        <v>1</v>
      </c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</row>
    <row r="57" spans="2:23" ht="12.75">
      <c r="B57" s="41" t="s">
        <v>109</v>
      </c>
      <c r="C57" s="37">
        <v>23</v>
      </c>
      <c r="D57" s="38" t="s">
        <v>32</v>
      </c>
      <c r="E57" s="38" t="s">
        <v>32</v>
      </c>
      <c r="F57" s="50">
        <v>0.008611111111111113</v>
      </c>
      <c r="G57" s="38">
        <v>6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</row>
    <row r="58" spans="2:23" ht="12.75">
      <c r="B58" s="45" t="s">
        <v>157</v>
      </c>
      <c r="C58" s="37">
        <v>71</v>
      </c>
      <c r="D58" s="21" t="s">
        <v>32</v>
      </c>
      <c r="E58" s="21" t="s">
        <v>32</v>
      </c>
      <c r="F58" s="51">
        <v>0.009525462962962963</v>
      </c>
      <c r="G58" s="21">
        <v>3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</row>
    <row r="59" spans="2:23" ht="12.75">
      <c r="B59" s="45" t="s">
        <v>76</v>
      </c>
      <c r="C59" s="35">
        <v>41</v>
      </c>
      <c r="D59" s="21" t="s">
        <v>33</v>
      </c>
      <c r="E59" s="21" t="s">
        <v>32</v>
      </c>
      <c r="F59" s="51">
        <v>0.016145833333333335</v>
      </c>
      <c r="G59" s="21">
        <v>1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</row>
    <row r="60" spans="2:23" ht="12.75">
      <c r="B60" s="45" t="s">
        <v>196</v>
      </c>
      <c r="C60" s="35">
        <v>111</v>
      </c>
      <c r="D60" s="21" t="s">
        <v>32</v>
      </c>
      <c r="E60" s="21" t="s">
        <v>32</v>
      </c>
      <c r="F60" s="51">
        <v>0.010046296296296296</v>
      </c>
      <c r="G60" s="21">
        <v>1</v>
      </c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2:23" ht="12.75">
      <c r="B61" s="43" t="s">
        <v>179</v>
      </c>
      <c r="C61" s="16">
        <v>94</v>
      </c>
      <c r="D61" s="20" t="s">
        <v>32</v>
      </c>
      <c r="E61" s="20" t="s">
        <v>32</v>
      </c>
      <c r="F61" s="52">
        <v>0.009814814814814814</v>
      </c>
      <c r="G61" s="20">
        <v>1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</row>
    <row r="62" spans="2:23" ht="12.75">
      <c r="B62" s="43" t="s">
        <v>106</v>
      </c>
      <c r="C62" s="16">
        <v>20</v>
      </c>
      <c r="D62" s="20" t="s">
        <v>32</v>
      </c>
      <c r="E62" s="20" t="s">
        <v>32</v>
      </c>
      <c r="F62" s="52">
        <v>0.008541666666666666</v>
      </c>
      <c r="G62" s="20">
        <v>2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</row>
    <row r="63" spans="2:23" ht="12.75">
      <c r="B63" s="43" t="s">
        <v>141</v>
      </c>
      <c r="C63" s="16">
        <v>55</v>
      </c>
      <c r="D63" s="20" t="s">
        <v>32</v>
      </c>
      <c r="E63" s="20" t="s">
        <v>32</v>
      </c>
      <c r="F63" s="52">
        <v>0.00925925925925926</v>
      </c>
      <c r="G63" s="20">
        <v>1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</row>
    <row r="64" spans="2:23" ht="12.75">
      <c r="B64" s="43" t="s">
        <v>181</v>
      </c>
      <c r="C64" s="35">
        <v>96</v>
      </c>
      <c r="D64" s="20" t="s">
        <v>32</v>
      </c>
      <c r="E64" s="20" t="s">
        <v>32</v>
      </c>
      <c r="F64" s="52">
        <v>0.00982638888888889</v>
      </c>
      <c r="G64" s="20">
        <v>1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</row>
    <row r="65" spans="2:23" ht="12.75">
      <c r="B65" s="43" t="s">
        <v>210</v>
      </c>
      <c r="C65" s="35">
        <v>125</v>
      </c>
      <c r="D65" s="20" t="s">
        <v>32</v>
      </c>
      <c r="E65" s="20" t="s">
        <v>32</v>
      </c>
      <c r="F65" s="52">
        <v>0.01019675925925926</v>
      </c>
      <c r="G65" s="20">
        <v>1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</row>
    <row r="66" spans="2:23" ht="12.75">
      <c r="B66" s="43" t="s">
        <v>182</v>
      </c>
      <c r="C66" s="16">
        <v>98</v>
      </c>
      <c r="D66" s="20" t="s">
        <v>32</v>
      </c>
      <c r="E66" s="20" t="s">
        <v>32</v>
      </c>
      <c r="F66" s="52">
        <v>0.009872685185185186</v>
      </c>
      <c r="G66" s="20">
        <v>1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</row>
    <row r="67" spans="2:23" ht="12.75">
      <c r="B67" s="43" t="s">
        <v>230</v>
      </c>
      <c r="C67" s="16">
        <v>144</v>
      </c>
      <c r="D67" s="20" t="s">
        <v>32</v>
      </c>
      <c r="E67" s="20" t="s">
        <v>32</v>
      </c>
      <c r="F67" s="52">
        <v>0.010428240740740741</v>
      </c>
      <c r="G67" s="20">
        <v>1</v>
      </c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</row>
    <row r="68" spans="2:23" ht="12.75">
      <c r="B68" s="43" t="s">
        <v>146</v>
      </c>
      <c r="C68" s="16">
        <v>60</v>
      </c>
      <c r="D68" s="20" t="s">
        <v>32</v>
      </c>
      <c r="E68" s="20" t="s">
        <v>32</v>
      </c>
      <c r="F68" s="52">
        <v>0.009305555555555556</v>
      </c>
      <c r="G68" s="20">
        <v>2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2:23" ht="12.75">
      <c r="B69" s="43" t="s">
        <v>93</v>
      </c>
      <c r="C69" s="35">
        <v>7</v>
      </c>
      <c r="D69" s="20" t="s">
        <v>32</v>
      </c>
      <c r="E69" s="20" t="s">
        <v>32</v>
      </c>
      <c r="F69" s="52">
        <v>0.00829861111111111</v>
      </c>
      <c r="G69" s="20">
        <v>3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</row>
    <row r="70" spans="2:23" ht="12.75">
      <c r="B70" s="43" t="s">
        <v>272</v>
      </c>
      <c r="C70" s="35">
        <v>187</v>
      </c>
      <c r="D70" s="20" t="s">
        <v>32</v>
      </c>
      <c r="E70" s="20" t="s">
        <v>32</v>
      </c>
      <c r="F70" s="52">
        <v>0.01119212962962963</v>
      </c>
      <c r="G70" s="20">
        <v>6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</row>
    <row r="71" spans="2:23" ht="12.75">
      <c r="B71" s="43" t="s">
        <v>169</v>
      </c>
      <c r="C71" s="16">
        <v>83</v>
      </c>
      <c r="D71" s="20" t="s">
        <v>32</v>
      </c>
      <c r="E71" s="20" t="s">
        <v>32</v>
      </c>
      <c r="F71" s="52">
        <v>0.009664351851851851</v>
      </c>
      <c r="G71" s="20">
        <v>9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2:23" ht="12.75">
      <c r="B72" s="43" t="s">
        <v>126</v>
      </c>
      <c r="C72" s="16">
        <v>40</v>
      </c>
      <c r="D72" s="20" t="s">
        <v>32</v>
      </c>
      <c r="E72" s="20" t="s">
        <v>32</v>
      </c>
      <c r="F72" s="52">
        <v>0.009016203703703703</v>
      </c>
      <c r="G72" s="20">
        <v>1</v>
      </c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</row>
    <row r="73" spans="2:23" ht="12.75">
      <c r="B73" s="43" t="s">
        <v>84</v>
      </c>
      <c r="C73" s="16">
        <v>49</v>
      </c>
      <c r="D73" s="20" t="s">
        <v>33</v>
      </c>
      <c r="E73" s="20" t="s">
        <v>32</v>
      </c>
      <c r="F73" s="52">
        <v>0.018194444444444444</v>
      </c>
      <c r="G73" s="20">
        <v>1</v>
      </c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</row>
    <row r="74" spans="2:23" ht="12.75">
      <c r="B74" s="43" t="s">
        <v>186</v>
      </c>
      <c r="C74" s="35">
        <v>101</v>
      </c>
      <c r="D74" s="20" t="s">
        <v>32</v>
      </c>
      <c r="E74" s="20" t="s">
        <v>32</v>
      </c>
      <c r="F74" s="52">
        <v>0.009907407407407408</v>
      </c>
      <c r="G74" s="20">
        <v>2</v>
      </c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</row>
    <row r="75" spans="2:23" ht="12.75">
      <c r="B75" s="43" t="s">
        <v>56</v>
      </c>
      <c r="C75" s="35">
        <v>16</v>
      </c>
      <c r="D75" s="20" t="s">
        <v>33</v>
      </c>
      <c r="E75" s="20" t="s">
        <v>32</v>
      </c>
      <c r="F75" s="52">
        <v>0.012060185185185186</v>
      </c>
      <c r="G75" s="20">
        <v>1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2:23" ht="12.75">
      <c r="B76" s="43" t="s">
        <v>231</v>
      </c>
      <c r="C76" s="16">
        <v>145</v>
      </c>
      <c r="D76" s="20" t="s">
        <v>32</v>
      </c>
      <c r="E76" s="20" t="s">
        <v>32</v>
      </c>
      <c r="F76" s="52">
        <v>0.010439814814814815</v>
      </c>
      <c r="G76" s="20">
        <v>1</v>
      </c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  <row r="77" spans="2:23" ht="12.75">
      <c r="B77" s="43" t="s">
        <v>98</v>
      </c>
      <c r="C77" s="16">
        <v>12</v>
      </c>
      <c r="D77" s="20" t="s">
        <v>32</v>
      </c>
      <c r="E77" s="20" t="s">
        <v>32</v>
      </c>
      <c r="F77" s="52">
        <v>0.008391203703703703</v>
      </c>
      <c r="G77" s="20">
        <v>2</v>
      </c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</row>
    <row r="78" spans="2:23" ht="12.75">
      <c r="B78" s="43" t="s">
        <v>217</v>
      </c>
      <c r="C78" s="16">
        <v>131</v>
      </c>
      <c r="D78" s="20" t="s">
        <v>32</v>
      </c>
      <c r="E78" s="20" t="s">
        <v>32</v>
      </c>
      <c r="F78" s="52">
        <v>0.010254629629629631</v>
      </c>
      <c r="G78" s="20">
        <v>3</v>
      </c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</row>
    <row r="79" spans="2:23" ht="12.75">
      <c r="B79" s="43" t="s">
        <v>99</v>
      </c>
      <c r="C79" s="35">
        <v>14</v>
      </c>
      <c r="D79" s="20" t="s">
        <v>32</v>
      </c>
      <c r="E79" s="20" t="s">
        <v>32</v>
      </c>
      <c r="F79" s="52">
        <v>0.0084375</v>
      </c>
      <c r="G79" s="20">
        <v>1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23" ht="12.75">
      <c r="B80" s="43" t="s">
        <v>142</v>
      </c>
      <c r="C80" s="35">
        <v>56</v>
      </c>
      <c r="D80" s="20" t="s">
        <v>32</v>
      </c>
      <c r="E80" s="20" t="s">
        <v>32</v>
      </c>
      <c r="F80" s="52">
        <v>0.00925925925925926</v>
      </c>
      <c r="G80" s="20">
        <v>1</v>
      </c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</row>
    <row r="81" spans="2:23" ht="12.75">
      <c r="B81" s="43" t="s">
        <v>80</v>
      </c>
      <c r="C81" s="16">
        <v>45</v>
      </c>
      <c r="D81" s="20" t="s">
        <v>33</v>
      </c>
      <c r="E81" s="20" t="s">
        <v>32</v>
      </c>
      <c r="F81" s="52">
        <v>0.017361111111111112</v>
      </c>
      <c r="G81" s="20">
        <v>1</v>
      </c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</row>
    <row r="82" spans="2:23" ht="12.75">
      <c r="B82" s="43" t="s">
        <v>184</v>
      </c>
      <c r="C82" s="16">
        <v>99</v>
      </c>
      <c r="D82" s="20" t="s">
        <v>32</v>
      </c>
      <c r="E82" s="20" t="s">
        <v>32</v>
      </c>
      <c r="F82" s="52">
        <v>0.009895833333333333</v>
      </c>
      <c r="G82" s="20">
        <v>1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</row>
    <row r="83" spans="2:23" ht="12.75">
      <c r="B83" s="43" t="s">
        <v>256</v>
      </c>
      <c r="C83" s="16">
        <v>171</v>
      </c>
      <c r="D83" s="20" t="s">
        <v>32</v>
      </c>
      <c r="E83" s="20" t="s">
        <v>32</v>
      </c>
      <c r="F83" s="52">
        <v>0.010891203703703703</v>
      </c>
      <c r="G83" s="20">
        <v>2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</row>
    <row r="84" spans="2:23" ht="12.75">
      <c r="B84" s="26" t="s">
        <v>87</v>
      </c>
      <c r="C84" s="35">
        <v>1</v>
      </c>
      <c r="D84" s="20" t="s">
        <v>32</v>
      </c>
      <c r="E84" s="20" t="s">
        <v>34</v>
      </c>
      <c r="F84" s="52">
        <v>0.007719907407407408</v>
      </c>
      <c r="G84" s="20">
        <v>1</v>
      </c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</row>
    <row r="85" spans="2:23" ht="12.75">
      <c r="B85" s="43" t="s">
        <v>58</v>
      </c>
      <c r="C85" s="35">
        <v>19</v>
      </c>
      <c r="D85" s="20" t="s">
        <v>33</v>
      </c>
      <c r="E85" s="20" t="s">
        <v>32</v>
      </c>
      <c r="F85" s="52">
        <v>0.012314814814814815</v>
      </c>
      <c r="G85" s="20">
        <v>2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2:23" ht="12.75">
      <c r="B86" s="43" t="s">
        <v>191</v>
      </c>
      <c r="C86" s="16">
        <v>106</v>
      </c>
      <c r="D86" s="20" t="s">
        <v>32</v>
      </c>
      <c r="E86" s="20" t="s">
        <v>32</v>
      </c>
      <c r="F86" s="52">
        <v>0.009930555555555555</v>
      </c>
      <c r="G86" s="20">
        <v>2</v>
      </c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</row>
    <row r="87" spans="2:23" ht="12.75">
      <c r="B87" s="43" t="s">
        <v>115</v>
      </c>
      <c r="C87" s="16">
        <v>29</v>
      </c>
      <c r="D87" s="20" t="s">
        <v>32</v>
      </c>
      <c r="E87" s="20" t="s">
        <v>32</v>
      </c>
      <c r="F87" s="52">
        <v>0.00886574074074074</v>
      </c>
      <c r="G87" s="20">
        <v>2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</row>
    <row r="88" spans="2:23" ht="12.75">
      <c r="B88" s="43" t="s">
        <v>346</v>
      </c>
      <c r="C88" s="16">
        <v>161</v>
      </c>
      <c r="D88" s="48" t="s">
        <v>32</v>
      </c>
      <c r="E88" s="20" t="s">
        <v>32</v>
      </c>
      <c r="F88" s="52">
        <v>0.010706018518518517</v>
      </c>
      <c r="G88" s="20">
        <v>1</v>
      </c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2:23" ht="12.75">
      <c r="B89" s="43" t="s">
        <v>174</v>
      </c>
      <c r="C89" s="35">
        <v>89</v>
      </c>
      <c r="D89" s="20" t="s">
        <v>32</v>
      </c>
      <c r="E89" s="20" t="s">
        <v>32</v>
      </c>
      <c r="F89" s="52">
        <v>0.009722222222222222</v>
      </c>
      <c r="G89" s="20">
        <v>1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2:23" ht="12.75">
      <c r="B90" s="43" t="s">
        <v>208</v>
      </c>
      <c r="C90" s="35">
        <v>123</v>
      </c>
      <c r="D90" s="20" t="s">
        <v>32</v>
      </c>
      <c r="E90" s="20" t="s">
        <v>32</v>
      </c>
      <c r="F90" s="52">
        <v>0.010185185185185186</v>
      </c>
      <c r="G90" s="20">
        <v>4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2:23" ht="12.75">
      <c r="B91" s="43" t="s">
        <v>292</v>
      </c>
      <c r="C91" s="16">
        <v>210</v>
      </c>
      <c r="D91" s="20" t="s">
        <v>32</v>
      </c>
      <c r="E91" s="20" t="s">
        <v>32</v>
      </c>
      <c r="F91" s="52">
        <v>0.011956018518518517</v>
      </c>
      <c r="G91" s="20">
        <v>1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2:23" ht="12.75">
      <c r="B92" s="43" t="s">
        <v>270</v>
      </c>
      <c r="C92" s="16">
        <v>185</v>
      </c>
      <c r="D92" s="20" t="s">
        <v>32</v>
      </c>
      <c r="E92" s="20" t="s">
        <v>32</v>
      </c>
      <c r="F92" s="52">
        <v>0.01113425925925926</v>
      </c>
      <c r="G92" s="20">
        <v>1</v>
      </c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2:23" ht="12.75">
      <c r="B93" s="43" t="s">
        <v>79</v>
      </c>
      <c r="C93" s="16">
        <v>44</v>
      </c>
      <c r="D93" s="20" t="s">
        <v>33</v>
      </c>
      <c r="E93" s="20" t="s">
        <v>32</v>
      </c>
      <c r="F93" s="52">
        <v>0.016620370370370372</v>
      </c>
      <c r="G93" s="20">
        <v>1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2:23" ht="12.75">
      <c r="B94" s="43" t="s">
        <v>77</v>
      </c>
      <c r="C94" s="35">
        <v>42</v>
      </c>
      <c r="D94" s="20" t="s">
        <v>33</v>
      </c>
      <c r="E94" s="20" t="s">
        <v>32</v>
      </c>
      <c r="F94" s="52">
        <v>0.016354166666666666</v>
      </c>
      <c r="G94" s="20">
        <v>2</v>
      </c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2:23" ht="12.75">
      <c r="B95" s="43" t="s">
        <v>309</v>
      </c>
      <c r="C95" s="35">
        <v>227</v>
      </c>
      <c r="D95" s="20" t="s">
        <v>32</v>
      </c>
      <c r="E95" s="20" t="s">
        <v>32</v>
      </c>
      <c r="F95" s="52">
        <v>0.01329861111111111</v>
      </c>
      <c r="G95" s="20">
        <v>3</v>
      </c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2:23" ht="12.75">
      <c r="B96" s="43" t="s">
        <v>201</v>
      </c>
      <c r="C96" s="16">
        <v>116</v>
      </c>
      <c r="D96" s="20" t="s">
        <v>32</v>
      </c>
      <c r="E96" s="20" t="s">
        <v>32</v>
      </c>
      <c r="F96" s="52">
        <v>0.01011574074074074</v>
      </c>
      <c r="G96" s="20">
        <v>10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97" spans="2:23" ht="12.75">
      <c r="B97" s="43" t="s">
        <v>159</v>
      </c>
      <c r="C97" s="16">
        <v>73</v>
      </c>
      <c r="D97" s="20" t="s">
        <v>32</v>
      </c>
      <c r="E97" s="20" t="s">
        <v>32</v>
      </c>
      <c r="F97" s="52">
        <v>0.00954861111111111</v>
      </c>
      <c r="G97" s="20">
        <v>2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  <row r="98" spans="2:23" ht="12.75">
      <c r="B98" s="43" t="s">
        <v>243</v>
      </c>
      <c r="C98" s="16">
        <v>157</v>
      </c>
      <c r="D98" s="20" t="s">
        <v>32</v>
      </c>
      <c r="E98" s="20" t="s">
        <v>32</v>
      </c>
      <c r="F98" s="52">
        <v>0.010671296296296297</v>
      </c>
      <c r="G98" s="20">
        <v>1</v>
      </c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</row>
    <row r="99" spans="2:23" ht="12.75">
      <c r="B99" s="43" t="s">
        <v>277</v>
      </c>
      <c r="C99" s="35">
        <v>193</v>
      </c>
      <c r="D99" s="20" t="s">
        <v>32</v>
      </c>
      <c r="E99" s="20" t="s">
        <v>32</v>
      </c>
      <c r="F99" s="52">
        <v>0.011342592592592592</v>
      </c>
      <c r="G99" s="20">
        <v>1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</row>
    <row r="100" spans="2:23" ht="12.75">
      <c r="B100" s="43" t="s">
        <v>233</v>
      </c>
      <c r="C100" s="35">
        <v>147</v>
      </c>
      <c r="D100" s="20" t="s">
        <v>32</v>
      </c>
      <c r="E100" s="20" t="s">
        <v>32</v>
      </c>
      <c r="F100" s="52">
        <v>0.010497685185185185</v>
      </c>
      <c r="G100" s="20">
        <v>1</v>
      </c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</row>
    <row r="101" spans="2:23" ht="12.75">
      <c r="B101" s="43" t="s">
        <v>103</v>
      </c>
      <c r="C101" s="16">
        <v>17</v>
      </c>
      <c r="D101" s="20" t="s">
        <v>32</v>
      </c>
      <c r="E101" s="20" t="s">
        <v>32</v>
      </c>
      <c r="F101" s="52">
        <v>0.008449074074074074</v>
      </c>
      <c r="G101" s="20">
        <v>4</v>
      </c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</row>
    <row r="102" spans="2:23" ht="12.75">
      <c r="B102" s="43" t="s">
        <v>162</v>
      </c>
      <c r="C102" s="16">
        <v>76</v>
      </c>
      <c r="D102" s="20" t="s">
        <v>32</v>
      </c>
      <c r="E102" s="20" t="s">
        <v>32</v>
      </c>
      <c r="F102" s="52">
        <v>0.009583333333333333</v>
      </c>
      <c r="G102" s="20">
        <v>8</v>
      </c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</row>
    <row r="103" spans="2:23" ht="12.75">
      <c r="B103" s="43" t="s">
        <v>220</v>
      </c>
      <c r="C103" s="16">
        <v>134</v>
      </c>
      <c r="D103" s="20" t="s">
        <v>32</v>
      </c>
      <c r="E103" s="20" t="s">
        <v>32</v>
      </c>
      <c r="F103" s="52">
        <v>0.010289351851851852</v>
      </c>
      <c r="G103" s="20">
        <v>8</v>
      </c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</row>
    <row r="104" spans="2:23" ht="12.75">
      <c r="B104" s="43" t="s">
        <v>72</v>
      </c>
      <c r="C104" s="35">
        <v>35</v>
      </c>
      <c r="D104" s="20" t="s">
        <v>33</v>
      </c>
      <c r="E104" s="20" t="s">
        <v>32</v>
      </c>
      <c r="F104" s="52">
        <v>0.014537037037037038</v>
      </c>
      <c r="G104" s="20">
        <v>1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2:23" ht="12.75">
      <c r="B105" s="43" t="s">
        <v>263</v>
      </c>
      <c r="C105" s="35">
        <v>178</v>
      </c>
      <c r="D105" s="20" t="s">
        <v>32</v>
      </c>
      <c r="E105" s="20" t="s">
        <v>32</v>
      </c>
      <c r="F105" s="52">
        <v>0.011018518518518518</v>
      </c>
      <c r="G105" s="20">
        <v>1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</row>
    <row r="106" spans="2:23" ht="12.75">
      <c r="B106" s="43" t="s">
        <v>54</v>
      </c>
      <c r="C106" s="16">
        <v>14</v>
      </c>
      <c r="D106" s="20" t="s">
        <v>33</v>
      </c>
      <c r="E106" s="20" t="s">
        <v>32</v>
      </c>
      <c r="F106" s="52">
        <v>0.011990740740740741</v>
      </c>
      <c r="G106" s="20">
        <v>1</v>
      </c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</row>
    <row r="107" spans="2:23" ht="12.75">
      <c r="B107" s="43" t="s">
        <v>282</v>
      </c>
      <c r="C107" s="16">
        <v>199</v>
      </c>
      <c r="D107" s="20" t="s">
        <v>32</v>
      </c>
      <c r="E107" s="20" t="s">
        <v>32</v>
      </c>
      <c r="F107" s="52">
        <v>0.011481481481481483</v>
      </c>
      <c r="G107" s="20">
        <v>1</v>
      </c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</row>
    <row r="108" spans="2:23" ht="12.75">
      <c r="B108" s="43" t="s">
        <v>187</v>
      </c>
      <c r="C108" s="16">
        <v>102</v>
      </c>
      <c r="D108" s="20" t="s">
        <v>32</v>
      </c>
      <c r="E108" s="20" t="s">
        <v>32</v>
      </c>
      <c r="F108" s="52">
        <v>0.009907407407407408</v>
      </c>
      <c r="G108" s="20">
        <v>1</v>
      </c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</row>
    <row r="109" spans="2:23" ht="12.75">
      <c r="B109" s="43" t="s">
        <v>345</v>
      </c>
      <c r="C109" s="35">
        <v>189</v>
      </c>
      <c r="D109" s="48" t="s">
        <v>32</v>
      </c>
      <c r="E109" s="20" t="s">
        <v>32</v>
      </c>
      <c r="F109" s="52">
        <v>0.011215277777777777</v>
      </c>
      <c r="G109" s="20">
        <v>1</v>
      </c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</row>
    <row r="110" spans="2:23" ht="12.75">
      <c r="B110" s="43" t="s">
        <v>154</v>
      </c>
      <c r="C110" s="35">
        <v>68</v>
      </c>
      <c r="D110" s="20" t="s">
        <v>32</v>
      </c>
      <c r="E110" s="20" t="s">
        <v>32</v>
      </c>
      <c r="F110" s="52">
        <v>0.00949074074074074</v>
      </c>
      <c r="G110" s="20">
        <v>1</v>
      </c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2:23" ht="12.75">
      <c r="B111" s="43" t="s">
        <v>148</v>
      </c>
      <c r="C111" s="16">
        <v>62</v>
      </c>
      <c r="D111" s="20" t="s">
        <v>32</v>
      </c>
      <c r="E111" s="20" t="s">
        <v>32</v>
      </c>
      <c r="F111" s="52">
        <v>0.009398148148148149</v>
      </c>
      <c r="G111" s="20">
        <v>3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</row>
    <row r="112" spans="2:23" ht="12.75">
      <c r="B112" s="43" t="s">
        <v>305</v>
      </c>
      <c r="C112" s="16">
        <v>223</v>
      </c>
      <c r="D112" s="20" t="s">
        <v>32</v>
      </c>
      <c r="E112" s="20" t="s">
        <v>32</v>
      </c>
      <c r="F112" s="52">
        <v>0.01269675925925926</v>
      </c>
      <c r="G112" s="20">
        <v>1</v>
      </c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</row>
    <row r="113" spans="2:23" ht="12.75">
      <c r="B113" s="43" t="s">
        <v>149</v>
      </c>
      <c r="C113" s="16">
        <v>63</v>
      </c>
      <c r="D113" s="20" t="s">
        <v>32</v>
      </c>
      <c r="E113" s="20" t="s">
        <v>32</v>
      </c>
      <c r="F113" s="52">
        <v>0.009398148148148149</v>
      </c>
      <c r="G113" s="20">
        <v>7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23" ht="12.75">
      <c r="B114" s="43" t="s">
        <v>268</v>
      </c>
      <c r="C114" s="35">
        <v>183</v>
      </c>
      <c r="D114" s="20" t="s">
        <v>32</v>
      </c>
      <c r="E114" s="20" t="s">
        <v>32</v>
      </c>
      <c r="F114" s="52">
        <v>0.011099537037037036</v>
      </c>
      <c r="G114" s="20">
        <v>5</v>
      </c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</row>
    <row r="115" spans="2:23" ht="12.75">
      <c r="B115" s="43" t="s">
        <v>342</v>
      </c>
      <c r="C115" s="35">
        <v>5</v>
      </c>
      <c r="D115" s="20" t="s">
        <v>32</v>
      </c>
      <c r="E115" s="20" t="s">
        <v>32</v>
      </c>
      <c r="F115" s="52">
        <v>0.008252314814814815</v>
      </c>
      <c r="G115" s="20">
        <v>16</v>
      </c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</row>
    <row r="116" spans="2:23" ht="12.75">
      <c r="B116" s="43" t="s">
        <v>158</v>
      </c>
      <c r="C116" s="16">
        <v>72</v>
      </c>
      <c r="D116" s="20" t="s">
        <v>32</v>
      </c>
      <c r="E116" s="20" t="s">
        <v>32</v>
      </c>
      <c r="F116" s="52">
        <v>0.009525462962962963</v>
      </c>
      <c r="G116" s="20">
        <v>1</v>
      </c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</row>
    <row r="117" spans="2:23" ht="12.75">
      <c r="B117" s="43" t="s">
        <v>322</v>
      </c>
      <c r="C117" s="16">
        <v>241</v>
      </c>
      <c r="D117" s="20" t="s">
        <v>32</v>
      </c>
      <c r="E117" s="20" t="s">
        <v>32</v>
      </c>
      <c r="F117" s="52">
        <v>0.017372685185185185</v>
      </c>
      <c r="G117" s="20">
        <v>1</v>
      </c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</row>
    <row r="118" spans="2:23" ht="12.75">
      <c r="B118" s="43" t="s">
        <v>185</v>
      </c>
      <c r="C118" s="16">
        <v>100</v>
      </c>
      <c r="D118" s="20" t="s">
        <v>32</v>
      </c>
      <c r="E118" s="20" t="s">
        <v>32</v>
      </c>
      <c r="F118" s="52">
        <v>0.009895833333333333</v>
      </c>
      <c r="G118" s="20">
        <v>2</v>
      </c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</row>
    <row r="119" spans="2:23" ht="12.75">
      <c r="B119" s="43" t="s">
        <v>140</v>
      </c>
      <c r="C119" s="35">
        <v>54</v>
      </c>
      <c r="D119" s="20" t="s">
        <v>32</v>
      </c>
      <c r="E119" s="20" t="s">
        <v>32</v>
      </c>
      <c r="F119" s="52">
        <v>0.009247685185185185</v>
      </c>
      <c r="G119" s="20">
        <v>1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</row>
    <row r="120" spans="2:23" ht="12.75">
      <c r="B120" s="43" t="s">
        <v>337</v>
      </c>
      <c r="C120" s="35">
        <v>26</v>
      </c>
      <c r="D120" s="72" t="s">
        <v>33</v>
      </c>
      <c r="E120" s="72" t="s">
        <v>32</v>
      </c>
      <c r="F120" s="52">
        <v>0.01329861111111111</v>
      </c>
      <c r="G120" s="20">
        <v>1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</row>
    <row r="121" spans="2:23" ht="12.75">
      <c r="B121" s="43" t="s">
        <v>202</v>
      </c>
      <c r="C121" s="16">
        <v>117</v>
      </c>
      <c r="D121" s="20" t="s">
        <v>32</v>
      </c>
      <c r="E121" s="20" t="s">
        <v>32</v>
      </c>
      <c r="F121" s="52">
        <v>0.01011574074074074</v>
      </c>
      <c r="G121" s="20">
        <v>2</v>
      </c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</row>
    <row r="122" spans="2:23" ht="12.75">
      <c r="B122" s="43" t="s">
        <v>289</v>
      </c>
      <c r="C122" s="16">
        <v>207</v>
      </c>
      <c r="D122" s="20" t="s">
        <v>32</v>
      </c>
      <c r="E122" s="20" t="s">
        <v>32</v>
      </c>
      <c r="F122" s="52">
        <v>0.011886574074074074</v>
      </c>
      <c r="G122" s="20">
        <v>1</v>
      </c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</row>
    <row r="123" spans="2:23" ht="12.75">
      <c r="B123" s="43" t="s">
        <v>246</v>
      </c>
      <c r="C123" s="16">
        <v>160</v>
      </c>
      <c r="D123" s="20" t="s">
        <v>32</v>
      </c>
      <c r="E123" s="20" t="s">
        <v>32</v>
      </c>
      <c r="F123" s="52">
        <v>0.010694444444444446</v>
      </c>
      <c r="G123" s="20">
        <v>2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</row>
    <row r="124" spans="2:23" ht="12.75">
      <c r="B124" s="43" t="s">
        <v>236</v>
      </c>
      <c r="C124" s="35">
        <v>150</v>
      </c>
      <c r="D124" s="20" t="s">
        <v>32</v>
      </c>
      <c r="E124" s="20" t="s">
        <v>32</v>
      </c>
      <c r="F124" s="52">
        <v>0.010532407407407407</v>
      </c>
      <c r="G124" s="20">
        <v>2</v>
      </c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</row>
    <row r="125" spans="2:23" ht="12.75">
      <c r="B125" s="43" t="s">
        <v>163</v>
      </c>
      <c r="C125" s="35">
        <v>77</v>
      </c>
      <c r="D125" s="20" t="s">
        <v>32</v>
      </c>
      <c r="E125" s="20" t="s">
        <v>32</v>
      </c>
      <c r="F125" s="52">
        <v>0.009583333333333333</v>
      </c>
      <c r="G125" s="20">
        <v>1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</row>
    <row r="126" spans="2:23" ht="12.75">
      <c r="B126" s="43" t="s">
        <v>307</v>
      </c>
      <c r="C126" s="16">
        <v>225</v>
      </c>
      <c r="D126" s="20" t="s">
        <v>32</v>
      </c>
      <c r="E126" s="20" t="s">
        <v>32</v>
      </c>
      <c r="F126" s="52">
        <v>0.012743055555555556</v>
      </c>
      <c r="G126" s="20">
        <v>2</v>
      </c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</row>
    <row r="127" spans="2:23" ht="12.75">
      <c r="B127" s="43" t="s">
        <v>318</v>
      </c>
      <c r="C127" s="16">
        <v>238</v>
      </c>
      <c r="D127" s="20" t="s">
        <v>32</v>
      </c>
      <c r="E127" s="20" t="s">
        <v>32</v>
      </c>
      <c r="F127" s="52">
        <v>0.014988425925925924</v>
      </c>
      <c r="G127" s="20">
        <v>2</v>
      </c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</row>
    <row r="128" spans="2:23" ht="12.75">
      <c r="B128" s="43" t="s">
        <v>129</v>
      </c>
      <c r="C128" s="16">
        <v>43</v>
      </c>
      <c r="D128" s="20" t="s">
        <v>32</v>
      </c>
      <c r="E128" s="20" t="s">
        <v>32</v>
      </c>
      <c r="F128" s="52">
        <v>0.00908564814814815</v>
      </c>
      <c r="G128" s="20">
        <v>4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</row>
    <row r="129" spans="2:23" ht="12.75">
      <c r="B129" s="43" t="s">
        <v>240</v>
      </c>
      <c r="C129" s="35">
        <v>154</v>
      </c>
      <c r="D129" s="20" t="s">
        <v>32</v>
      </c>
      <c r="E129" s="20" t="s">
        <v>32</v>
      </c>
      <c r="F129" s="52">
        <v>0.010601851851851854</v>
      </c>
      <c r="G129" s="20">
        <v>1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</row>
    <row r="130" spans="2:23" ht="12.75">
      <c r="B130" s="43" t="s">
        <v>107</v>
      </c>
      <c r="C130" s="35">
        <v>21</v>
      </c>
      <c r="D130" s="20" t="s">
        <v>32</v>
      </c>
      <c r="E130" s="20" t="s">
        <v>32</v>
      </c>
      <c r="F130" s="52">
        <v>0.008599537037037036</v>
      </c>
      <c r="G130" s="20">
        <v>1</v>
      </c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23" ht="12.75">
      <c r="B131" s="43" t="s">
        <v>197</v>
      </c>
      <c r="C131" s="16">
        <v>112</v>
      </c>
      <c r="D131" s="20" t="s">
        <v>32</v>
      </c>
      <c r="E131" s="20" t="s">
        <v>32</v>
      </c>
      <c r="F131" s="52">
        <v>0.010046296296296296</v>
      </c>
      <c r="G131" s="20">
        <v>8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</row>
    <row r="132" spans="2:23" ht="12.75">
      <c r="B132" s="43" t="s">
        <v>267</v>
      </c>
      <c r="C132" s="16">
        <v>182</v>
      </c>
      <c r="D132" s="20" t="s">
        <v>32</v>
      </c>
      <c r="E132" s="20" t="s">
        <v>32</v>
      </c>
      <c r="F132" s="52">
        <v>0.011076388888888889</v>
      </c>
      <c r="G132" s="20">
        <v>2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</row>
    <row r="133" spans="2:23" ht="12.75">
      <c r="B133" s="43" t="s">
        <v>183</v>
      </c>
      <c r="C133" s="16">
        <v>97</v>
      </c>
      <c r="D133" s="20" t="s">
        <v>32</v>
      </c>
      <c r="E133" s="20" t="s">
        <v>32</v>
      </c>
      <c r="F133" s="52">
        <v>0.009872685185185186</v>
      </c>
      <c r="G133" s="20">
        <v>5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</row>
    <row r="134" spans="2:23" ht="12.75">
      <c r="B134" s="43" t="s">
        <v>312</v>
      </c>
      <c r="C134" s="35">
        <v>230</v>
      </c>
      <c r="D134" s="20" t="s">
        <v>32</v>
      </c>
      <c r="E134" s="20" t="s">
        <v>32</v>
      </c>
      <c r="F134" s="52">
        <v>0.013900462962962963</v>
      </c>
      <c r="G134" s="20">
        <v>1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</row>
    <row r="135" spans="2:23" ht="12.75">
      <c r="B135" s="43" t="s">
        <v>338</v>
      </c>
      <c r="C135" s="35">
        <v>21</v>
      </c>
      <c r="D135" s="72" t="s">
        <v>33</v>
      </c>
      <c r="E135" s="72" t="s">
        <v>32</v>
      </c>
      <c r="F135" s="52">
        <v>0.012685185185185183</v>
      </c>
      <c r="G135" s="20">
        <v>1</v>
      </c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</row>
    <row r="136" spans="2:23" ht="12.75">
      <c r="B136" s="43" t="s">
        <v>207</v>
      </c>
      <c r="C136" s="16">
        <v>122</v>
      </c>
      <c r="D136" s="20" t="s">
        <v>32</v>
      </c>
      <c r="E136" s="20" t="s">
        <v>32</v>
      </c>
      <c r="F136" s="52">
        <v>0.010173611111111112</v>
      </c>
      <c r="G136" s="20">
        <v>9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</row>
    <row r="137" spans="2:23" ht="12.75">
      <c r="B137" s="43" t="s">
        <v>297</v>
      </c>
      <c r="C137" s="16">
        <v>215</v>
      </c>
      <c r="D137" s="20" t="s">
        <v>32</v>
      </c>
      <c r="E137" s="20" t="s">
        <v>32</v>
      </c>
      <c r="F137" s="52">
        <v>0.01210648148148148</v>
      </c>
      <c r="G137" s="20">
        <v>1</v>
      </c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</row>
    <row r="138" spans="2:23" ht="12.75">
      <c r="B138" s="43" t="s">
        <v>276</v>
      </c>
      <c r="C138" s="16">
        <v>192</v>
      </c>
      <c r="D138" s="20" t="s">
        <v>32</v>
      </c>
      <c r="E138" s="20" t="s">
        <v>32</v>
      </c>
      <c r="F138" s="52">
        <v>0.011296296296296296</v>
      </c>
      <c r="G138" s="20">
        <v>1</v>
      </c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</row>
    <row r="139" spans="2:23" ht="12.75">
      <c r="B139" s="43" t="s">
        <v>176</v>
      </c>
      <c r="C139" s="35">
        <v>91</v>
      </c>
      <c r="D139" s="20" t="s">
        <v>32</v>
      </c>
      <c r="E139" s="20" t="s">
        <v>32</v>
      </c>
      <c r="F139" s="52">
        <v>0.009745370370370371</v>
      </c>
      <c r="G139" s="20">
        <v>1</v>
      </c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</row>
    <row r="140" spans="2:23" ht="12.75">
      <c r="B140" s="43" t="s">
        <v>331</v>
      </c>
      <c r="C140" s="35">
        <v>50</v>
      </c>
      <c r="D140" s="72" t="s">
        <v>33</v>
      </c>
      <c r="E140" s="72" t="s">
        <v>32</v>
      </c>
      <c r="F140" s="52">
        <v>0.01869212962962963</v>
      </c>
      <c r="G140" s="20">
        <v>1</v>
      </c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2:23" ht="12.75">
      <c r="B141" s="43" t="s">
        <v>237</v>
      </c>
      <c r="C141" s="16">
        <v>151</v>
      </c>
      <c r="D141" s="20" t="s">
        <v>32</v>
      </c>
      <c r="E141" s="20" t="s">
        <v>32</v>
      </c>
      <c r="F141" s="52">
        <v>0.01054398148148148</v>
      </c>
      <c r="G141" s="20">
        <v>1</v>
      </c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</row>
    <row r="142" spans="2:23" ht="12.75">
      <c r="B142" s="43" t="s">
        <v>150</v>
      </c>
      <c r="C142" s="16">
        <v>64</v>
      </c>
      <c r="D142" s="20" t="s">
        <v>32</v>
      </c>
      <c r="E142" s="20" t="s">
        <v>32</v>
      </c>
      <c r="F142" s="52">
        <v>0.009432870370370371</v>
      </c>
      <c r="G142" s="20">
        <v>2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</row>
    <row r="143" spans="2:23" ht="12.75">
      <c r="B143" s="43" t="s">
        <v>258</v>
      </c>
      <c r="C143" s="16">
        <v>174</v>
      </c>
      <c r="D143" s="20" t="s">
        <v>32</v>
      </c>
      <c r="E143" s="20" t="s">
        <v>32</v>
      </c>
      <c r="F143" s="52">
        <v>0.010902777777777779</v>
      </c>
      <c r="G143" s="20">
        <v>1</v>
      </c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</row>
    <row r="144" spans="2:23" ht="12.75">
      <c r="B144" s="43" t="s">
        <v>261</v>
      </c>
      <c r="C144" s="35">
        <v>176</v>
      </c>
      <c r="D144" s="20" t="s">
        <v>32</v>
      </c>
      <c r="E144" s="20" t="s">
        <v>32</v>
      </c>
      <c r="F144" s="52">
        <v>0.010960648148148148</v>
      </c>
      <c r="G144" s="20">
        <v>3</v>
      </c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</row>
    <row r="145" spans="2:23" ht="12.75">
      <c r="B145" s="43" t="s">
        <v>195</v>
      </c>
      <c r="C145" s="35">
        <v>110</v>
      </c>
      <c r="D145" s="20" t="s">
        <v>32</v>
      </c>
      <c r="E145" s="20" t="s">
        <v>32</v>
      </c>
      <c r="F145" s="52">
        <v>0.009942129629629629</v>
      </c>
      <c r="G145" s="20">
        <v>2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</row>
    <row r="146" spans="2:23" ht="12.75">
      <c r="B146" s="43" t="s">
        <v>319</v>
      </c>
      <c r="C146" s="16">
        <v>235</v>
      </c>
      <c r="D146" s="20" t="s">
        <v>32</v>
      </c>
      <c r="E146" s="20" t="s">
        <v>32</v>
      </c>
      <c r="F146" s="52">
        <v>0.014837962962962968</v>
      </c>
      <c r="G146" s="20">
        <v>2</v>
      </c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</row>
    <row r="147" spans="2:23" ht="12.75">
      <c r="B147" s="43" t="s">
        <v>313</v>
      </c>
      <c r="C147" s="16">
        <v>232</v>
      </c>
      <c r="D147" s="20" t="s">
        <v>32</v>
      </c>
      <c r="E147" s="20" t="s">
        <v>32</v>
      </c>
      <c r="F147" s="52">
        <v>0.014027777777777778</v>
      </c>
      <c r="G147" s="20">
        <v>1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23" ht="12.75">
      <c r="B148" s="43" t="s">
        <v>188</v>
      </c>
      <c r="C148" s="16">
        <v>103</v>
      </c>
      <c r="D148" s="20" t="s">
        <v>32</v>
      </c>
      <c r="E148" s="20" t="s">
        <v>32</v>
      </c>
      <c r="F148" s="52">
        <v>0.009907407407407408</v>
      </c>
      <c r="G148" s="20">
        <v>2</v>
      </c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2:23" ht="12.75">
      <c r="B149" s="43" t="s">
        <v>269</v>
      </c>
      <c r="C149" s="35">
        <v>184</v>
      </c>
      <c r="D149" s="20" t="s">
        <v>32</v>
      </c>
      <c r="E149" s="20" t="s">
        <v>32</v>
      </c>
      <c r="F149" s="52">
        <v>0.011099537037037036</v>
      </c>
      <c r="G149" s="20">
        <v>1</v>
      </c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</row>
    <row r="150" spans="2:23" ht="12.75">
      <c r="B150" s="43" t="s">
        <v>221</v>
      </c>
      <c r="C150" s="35">
        <v>135</v>
      </c>
      <c r="D150" s="20" t="s">
        <v>32</v>
      </c>
      <c r="E150" s="20" t="s">
        <v>32</v>
      </c>
      <c r="F150" s="52">
        <v>0.010289351851851852</v>
      </c>
      <c r="G150" s="20">
        <v>3</v>
      </c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</row>
    <row r="151" spans="2:23" ht="12.75">
      <c r="B151" s="43" t="s">
        <v>189</v>
      </c>
      <c r="C151" s="16">
        <v>104</v>
      </c>
      <c r="D151" s="20" t="s">
        <v>32</v>
      </c>
      <c r="E151" s="20" t="s">
        <v>32</v>
      </c>
      <c r="F151" s="52">
        <v>0.009907407407407408</v>
      </c>
      <c r="G151" s="20">
        <v>1</v>
      </c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</row>
    <row r="152" spans="2:23" ht="12.75">
      <c r="B152" s="43" t="s">
        <v>301</v>
      </c>
      <c r="C152" s="16">
        <v>219</v>
      </c>
      <c r="D152" s="20" t="s">
        <v>32</v>
      </c>
      <c r="E152" s="20" t="s">
        <v>32</v>
      </c>
      <c r="F152" s="52">
        <v>0.012418981481481482</v>
      </c>
      <c r="G152" s="20">
        <v>5</v>
      </c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</row>
    <row r="153" spans="2:23" ht="12.75">
      <c r="B153" s="43" t="s">
        <v>222</v>
      </c>
      <c r="C153" s="16">
        <v>136</v>
      </c>
      <c r="D153" s="20" t="s">
        <v>32</v>
      </c>
      <c r="E153" s="20" t="s">
        <v>32</v>
      </c>
      <c r="F153" s="52">
        <v>0.010289351851851852</v>
      </c>
      <c r="G153" s="20">
        <v>2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</row>
    <row r="154" spans="2:23" ht="12.75">
      <c r="B154" s="43" t="s">
        <v>171</v>
      </c>
      <c r="C154" s="35">
        <v>85</v>
      </c>
      <c r="D154" s="20" t="s">
        <v>32</v>
      </c>
      <c r="E154" s="20" t="s">
        <v>32</v>
      </c>
      <c r="F154" s="52">
        <v>0.009675925925925926</v>
      </c>
      <c r="G154" s="20">
        <v>3</v>
      </c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</row>
    <row r="155" spans="2:23" ht="12.75">
      <c r="B155" s="43" t="s">
        <v>248</v>
      </c>
      <c r="C155" s="35">
        <v>163</v>
      </c>
      <c r="D155" s="20" t="s">
        <v>32</v>
      </c>
      <c r="E155" s="20" t="s">
        <v>32</v>
      </c>
      <c r="F155" s="52">
        <v>0.010729166666666668</v>
      </c>
      <c r="G155" s="20">
        <v>1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</row>
    <row r="156" spans="2:23" ht="12.75">
      <c r="B156" s="43" t="s">
        <v>172</v>
      </c>
      <c r="C156" s="16">
        <v>87</v>
      </c>
      <c r="D156" s="20" t="s">
        <v>32</v>
      </c>
      <c r="E156" s="20" t="s">
        <v>32</v>
      </c>
      <c r="F156" s="52">
        <v>0.009710648148148147</v>
      </c>
      <c r="G156" s="20">
        <v>3</v>
      </c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</row>
    <row r="157" spans="2:23" ht="12.75">
      <c r="B157" s="43" t="s">
        <v>335</v>
      </c>
      <c r="C157" s="16">
        <v>40</v>
      </c>
      <c r="D157" s="72" t="s">
        <v>33</v>
      </c>
      <c r="E157" s="72" t="s">
        <v>32</v>
      </c>
      <c r="F157" s="52">
        <v>0.01605324074074074</v>
      </c>
      <c r="G157" s="20">
        <v>1</v>
      </c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</row>
    <row r="158" spans="2:23" ht="12.75">
      <c r="B158" s="43" t="s">
        <v>291</v>
      </c>
      <c r="C158" s="16">
        <v>209</v>
      </c>
      <c r="D158" s="20" t="s">
        <v>32</v>
      </c>
      <c r="E158" s="20" t="s">
        <v>32</v>
      </c>
      <c r="F158" s="52">
        <v>0.01193287037037037</v>
      </c>
      <c r="G158" s="20">
        <v>1</v>
      </c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</row>
    <row r="159" spans="2:23" ht="12.75">
      <c r="B159" s="43" t="s">
        <v>160</v>
      </c>
      <c r="C159" s="35">
        <v>74</v>
      </c>
      <c r="D159" s="20" t="s">
        <v>32</v>
      </c>
      <c r="E159" s="20" t="s">
        <v>32</v>
      </c>
      <c r="F159" s="52">
        <v>0.00954861111111111</v>
      </c>
      <c r="G159" s="20">
        <v>1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  <row r="160" spans="2:23" ht="12.75">
      <c r="B160" s="43" t="s">
        <v>111</v>
      </c>
      <c r="C160" s="35">
        <v>25</v>
      </c>
      <c r="D160" s="20" t="s">
        <v>32</v>
      </c>
      <c r="E160" s="20" t="s">
        <v>32</v>
      </c>
      <c r="F160" s="52">
        <v>0.00869212962962963</v>
      </c>
      <c r="G160" s="20">
        <v>2</v>
      </c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</row>
    <row r="161" spans="2:23" ht="12.75">
      <c r="B161" s="43" t="s">
        <v>164</v>
      </c>
      <c r="C161" s="16">
        <v>78</v>
      </c>
      <c r="D161" s="20" t="s">
        <v>32</v>
      </c>
      <c r="E161" s="20" t="s">
        <v>32</v>
      </c>
      <c r="F161" s="52">
        <v>0.009594907407407406</v>
      </c>
      <c r="G161" s="20">
        <v>1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</row>
    <row r="162" spans="2:23" ht="12.75">
      <c r="B162" s="43" t="s">
        <v>166</v>
      </c>
      <c r="C162" s="16">
        <v>80</v>
      </c>
      <c r="D162" s="20" t="s">
        <v>32</v>
      </c>
      <c r="E162" s="20" t="s">
        <v>32</v>
      </c>
      <c r="F162" s="52">
        <v>0.009618055555555555</v>
      </c>
      <c r="G162" s="20">
        <v>6</v>
      </c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</row>
    <row r="163" spans="2:23" ht="12.75">
      <c r="B163" s="43" t="s">
        <v>286</v>
      </c>
      <c r="C163" s="16">
        <v>204</v>
      </c>
      <c r="D163" s="20" t="s">
        <v>32</v>
      </c>
      <c r="E163" s="20" t="s">
        <v>32</v>
      </c>
      <c r="F163" s="52">
        <v>0.011840277777777778</v>
      </c>
      <c r="G163" s="20">
        <v>2</v>
      </c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</row>
    <row r="164" spans="2:23" ht="12.75">
      <c r="B164" s="43" t="s">
        <v>137</v>
      </c>
      <c r="C164" s="35">
        <v>51</v>
      </c>
      <c r="D164" s="20" t="s">
        <v>32</v>
      </c>
      <c r="E164" s="20" t="s">
        <v>32</v>
      </c>
      <c r="F164" s="52">
        <v>0.00920138888888889</v>
      </c>
      <c r="G164" s="20">
        <v>2</v>
      </c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23" ht="12.75">
      <c r="B165" s="43" t="s">
        <v>83</v>
      </c>
      <c r="C165" s="35">
        <v>48</v>
      </c>
      <c r="D165" s="20" t="s">
        <v>33</v>
      </c>
      <c r="E165" s="20" t="s">
        <v>32</v>
      </c>
      <c r="F165" s="52">
        <v>0.018125</v>
      </c>
      <c r="G165" s="20">
        <v>4</v>
      </c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</row>
    <row r="166" spans="2:23" ht="12.75">
      <c r="B166" s="43" t="s">
        <v>78</v>
      </c>
      <c r="C166" s="16">
        <v>43</v>
      </c>
      <c r="D166" s="20" t="s">
        <v>33</v>
      </c>
      <c r="E166" s="20" t="s">
        <v>34</v>
      </c>
      <c r="F166" s="52">
        <v>0.0165625</v>
      </c>
      <c r="G166" s="20">
        <v>1</v>
      </c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</row>
    <row r="167" spans="2:23" ht="12.75">
      <c r="B167" s="43" t="s">
        <v>96</v>
      </c>
      <c r="C167" s="16">
        <v>10</v>
      </c>
      <c r="D167" s="20" t="s">
        <v>32</v>
      </c>
      <c r="E167" s="20" t="s">
        <v>32</v>
      </c>
      <c r="F167" s="52">
        <v>0.008368055555555556</v>
      </c>
      <c r="G167" s="20">
        <v>2</v>
      </c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</row>
    <row r="168" spans="2:23" ht="12.75">
      <c r="B168" s="43" t="s">
        <v>283</v>
      </c>
      <c r="C168" s="16">
        <v>201</v>
      </c>
      <c r="D168" s="20" t="s">
        <v>32</v>
      </c>
      <c r="E168" s="20" t="s">
        <v>32</v>
      </c>
      <c r="F168" s="52">
        <v>0.01150462962962963</v>
      </c>
      <c r="G168" s="20">
        <v>4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</row>
    <row r="169" spans="2:23" ht="12.75">
      <c r="B169" s="43" t="s">
        <v>198</v>
      </c>
      <c r="C169" s="35">
        <v>113</v>
      </c>
      <c r="D169" s="20" t="s">
        <v>32</v>
      </c>
      <c r="E169" s="20" t="s">
        <v>32</v>
      </c>
      <c r="F169" s="52">
        <v>0.01005787037037037</v>
      </c>
      <c r="G169" s="20">
        <v>5</v>
      </c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</row>
    <row r="170" spans="2:23" ht="12.75">
      <c r="B170" s="43" t="s">
        <v>306</v>
      </c>
      <c r="C170" s="35">
        <v>224</v>
      </c>
      <c r="D170" s="20" t="s">
        <v>32</v>
      </c>
      <c r="E170" s="20" t="s">
        <v>32</v>
      </c>
      <c r="F170" s="52">
        <v>0.012708333333333332</v>
      </c>
      <c r="G170" s="20">
        <v>1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</row>
    <row r="171" spans="2:23" ht="12.75">
      <c r="B171" s="43" t="s">
        <v>95</v>
      </c>
      <c r="C171" s="16">
        <v>9</v>
      </c>
      <c r="D171" s="20" t="s">
        <v>32</v>
      </c>
      <c r="E171" s="20" t="s">
        <v>32</v>
      </c>
      <c r="F171" s="52">
        <v>0.008356481481481482</v>
      </c>
      <c r="G171" s="20">
        <v>3</v>
      </c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</row>
    <row r="172" spans="2:23" ht="12.75">
      <c r="B172" s="43" t="s">
        <v>131</v>
      </c>
      <c r="C172" s="16">
        <v>45</v>
      </c>
      <c r="D172" s="20" t="s">
        <v>32</v>
      </c>
      <c r="E172" s="20" t="s">
        <v>32</v>
      </c>
      <c r="F172" s="52">
        <v>0.009120370370370369</v>
      </c>
      <c r="G172" s="20">
        <v>1</v>
      </c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</row>
    <row r="173" spans="2:23" ht="12.75">
      <c r="B173" s="43" t="s">
        <v>192</v>
      </c>
      <c r="C173" s="16">
        <v>107</v>
      </c>
      <c r="D173" s="20" t="s">
        <v>32</v>
      </c>
      <c r="E173" s="20" t="s">
        <v>32</v>
      </c>
      <c r="F173" s="52">
        <v>0.009930555555555555</v>
      </c>
      <c r="G173" s="20">
        <v>1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</row>
    <row r="174" spans="2:23" ht="12.75">
      <c r="B174" s="43" t="s">
        <v>123</v>
      </c>
      <c r="C174" s="35">
        <v>37</v>
      </c>
      <c r="D174" s="20" t="s">
        <v>32</v>
      </c>
      <c r="E174" s="20" t="s">
        <v>32</v>
      </c>
      <c r="F174" s="52">
        <v>0.008958333333333334</v>
      </c>
      <c r="G174" s="20">
        <v>2</v>
      </c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</row>
    <row r="175" spans="2:23" ht="12.75">
      <c r="B175" s="43" t="s">
        <v>52</v>
      </c>
      <c r="C175" s="35">
        <v>11</v>
      </c>
      <c r="D175" s="20" t="s">
        <v>33</v>
      </c>
      <c r="E175" s="20" t="s">
        <v>32</v>
      </c>
      <c r="F175" s="52">
        <v>0.0115625</v>
      </c>
      <c r="G175" s="20">
        <v>11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</row>
    <row r="176" spans="2:23" ht="12.75">
      <c r="B176" s="43" t="s">
        <v>295</v>
      </c>
      <c r="C176" s="16">
        <v>213</v>
      </c>
      <c r="D176" s="20" t="s">
        <v>32</v>
      </c>
      <c r="E176" s="20" t="s">
        <v>32</v>
      </c>
      <c r="F176" s="52">
        <v>0.012002314814814815</v>
      </c>
      <c r="G176" s="20">
        <v>5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</row>
    <row r="177" spans="2:23" ht="12.75">
      <c r="B177" s="43" t="s">
        <v>212</v>
      </c>
      <c r="C177" s="16">
        <v>127</v>
      </c>
      <c r="D177" s="20" t="s">
        <v>32</v>
      </c>
      <c r="E177" s="20" t="s">
        <v>32</v>
      </c>
      <c r="F177" s="52">
        <v>0.01023148148148148</v>
      </c>
      <c r="G177" s="20">
        <v>2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</row>
    <row r="178" spans="2:23" ht="12.75">
      <c r="B178" s="43" t="s">
        <v>139</v>
      </c>
      <c r="C178" s="16">
        <v>53</v>
      </c>
      <c r="D178" s="20" t="s">
        <v>32</v>
      </c>
      <c r="E178" s="20" t="s">
        <v>32</v>
      </c>
      <c r="F178" s="52">
        <v>0.009236111111111112</v>
      </c>
      <c r="G178" s="20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</row>
    <row r="179" spans="2:23" ht="12.75">
      <c r="B179" s="43" t="s">
        <v>117</v>
      </c>
      <c r="C179" s="35">
        <v>31</v>
      </c>
      <c r="D179" s="20" t="s">
        <v>32</v>
      </c>
      <c r="E179" s="20" t="s">
        <v>32</v>
      </c>
      <c r="F179" s="52">
        <v>0.008877314814814815</v>
      </c>
      <c r="G179" s="20">
        <v>3</v>
      </c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</row>
    <row r="180" spans="2:23" ht="12.75">
      <c r="B180" s="43" t="s">
        <v>193</v>
      </c>
      <c r="C180" s="35">
        <v>108</v>
      </c>
      <c r="D180" s="20" t="s">
        <v>32</v>
      </c>
      <c r="E180" s="20" t="s">
        <v>32</v>
      </c>
      <c r="F180" s="52">
        <v>0.009930555555555555</v>
      </c>
      <c r="G180" s="20">
        <v>1</v>
      </c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</row>
    <row r="181" spans="2:23" ht="12.75">
      <c r="B181" s="43" t="s">
        <v>245</v>
      </c>
      <c r="C181" s="16">
        <v>159</v>
      </c>
      <c r="D181" s="20" t="s">
        <v>32</v>
      </c>
      <c r="E181" s="20" t="s">
        <v>32</v>
      </c>
      <c r="F181" s="52">
        <v>0.010682870370370369</v>
      </c>
      <c r="G181" s="20">
        <v>1</v>
      </c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</row>
    <row r="182" spans="2:23" ht="12.75">
      <c r="B182" s="43" t="s">
        <v>118</v>
      </c>
      <c r="C182" s="16">
        <v>32</v>
      </c>
      <c r="D182" s="20" t="s">
        <v>32</v>
      </c>
      <c r="E182" s="20" t="s">
        <v>32</v>
      </c>
      <c r="F182" s="52">
        <v>0.008888888888888889</v>
      </c>
      <c r="G182" s="20">
        <v>3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</row>
    <row r="183" spans="2:23" ht="12.75">
      <c r="B183" s="43" t="s">
        <v>316</v>
      </c>
      <c r="C183" s="16">
        <v>236</v>
      </c>
      <c r="D183" s="20" t="s">
        <v>32</v>
      </c>
      <c r="E183" s="20" t="s">
        <v>32</v>
      </c>
      <c r="F183" s="52">
        <v>0.014849537037037036</v>
      </c>
      <c r="G183" s="20">
        <v>1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</row>
    <row r="184" spans="2:23" ht="12.75">
      <c r="B184" s="43" t="s">
        <v>216</v>
      </c>
      <c r="C184" s="35">
        <v>2</v>
      </c>
      <c r="D184" s="20" t="s">
        <v>33</v>
      </c>
      <c r="E184" s="20" t="s">
        <v>32</v>
      </c>
      <c r="F184" s="52">
        <v>0.01025462962962963</v>
      </c>
      <c r="G184" s="20">
        <v>10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23" ht="12.75">
      <c r="B185" s="43" t="s">
        <v>199</v>
      </c>
      <c r="C185" s="35">
        <v>114</v>
      </c>
      <c r="D185" s="20" t="s">
        <v>32</v>
      </c>
      <c r="E185" s="20" t="s">
        <v>32</v>
      </c>
      <c r="F185" s="52">
        <v>0.010069444444444443</v>
      </c>
      <c r="G185" s="20">
        <v>2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</row>
    <row r="186" spans="2:23" ht="12.75">
      <c r="B186" s="43" t="s">
        <v>134</v>
      </c>
      <c r="C186" s="16">
        <v>48</v>
      </c>
      <c r="D186" s="20" t="s">
        <v>32</v>
      </c>
      <c r="E186" s="20" t="s">
        <v>32</v>
      </c>
      <c r="F186" s="52">
        <v>0.009155092592592593</v>
      </c>
      <c r="G186" s="20">
        <v>3</v>
      </c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</row>
    <row r="187" spans="2:23" ht="12.75">
      <c r="B187" s="43" t="s">
        <v>251</v>
      </c>
      <c r="C187" s="16">
        <v>166</v>
      </c>
      <c r="D187" s="20" t="s">
        <v>32</v>
      </c>
      <c r="E187" s="20" t="s">
        <v>32</v>
      </c>
      <c r="F187" s="52">
        <v>0.010798611111111111</v>
      </c>
      <c r="G187" s="20">
        <v>1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</row>
    <row r="188" spans="2:23" ht="12.75">
      <c r="B188" s="43" t="s">
        <v>135</v>
      </c>
      <c r="C188" s="16">
        <v>49</v>
      </c>
      <c r="D188" s="20" t="s">
        <v>32</v>
      </c>
      <c r="E188" s="20" t="s">
        <v>32</v>
      </c>
      <c r="F188" s="52">
        <v>0.009155092592592593</v>
      </c>
      <c r="G188" s="20">
        <v>1</v>
      </c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</row>
    <row r="189" spans="2:23" ht="12.75">
      <c r="B189" s="43" t="s">
        <v>213</v>
      </c>
      <c r="C189" s="35">
        <v>128</v>
      </c>
      <c r="D189" s="20" t="s">
        <v>32</v>
      </c>
      <c r="E189" s="20" t="s">
        <v>32</v>
      </c>
      <c r="F189" s="52">
        <v>0.01023148148148148</v>
      </c>
      <c r="G189" s="20">
        <v>1</v>
      </c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</row>
    <row r="190" spans="2:23" ht="12.75">
      <c r="B190" s="43" t="s">
        <v>89</v>
      </c>
      <c r="C190" s="35">
        <v>3</v>
      </c>
      <c r="D190" s="20" t="s">
        <v>32</v>
      </c>
      <c r="E190" s="20" t="s">
        <v>34</v>
      </c>
      <c r="F190" s="52">
        <v>0.008125</v>
      </c>
      <c r="G190" s="20">
        <v>3</v>
      </c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</row>
    <row r="191" spans="2:23" ht="12.75">
      <c r="B191" s="43" t="s">
        <v>119</v>
      </c>
      <c r="C191" s="16">
        <v>33</v>
      </c>
      <c r="D191" s="20" t="s">
        <v>32</v>
      </c>
      <c r="E191" s="20" t="s">
        <v>32</v>
      </c>
      <c r="F191" s="52">
        <v>0.008888888888888889</v>
      </c>
      <c r="G191" s="20">
        <v>1</v>
      </c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</row>
    <row r="192" spans="2:23" ht="12.75">
      <c r="B192" s="43" t="s">
        <v>275</v>
      </c>
      <c r="C192" s="16">
        <v>191</v>
      </c>
      <c r="D192" s="20" t="s">
        <v>32</v>
      </c>
      <c r="E192" s="20" t="s">
        <v>32</v>
      </c>
      <c r="F192" s="52">
        <v>0.011261574074074073</v>
      </c>
      <c r="G192" s="20">
        <v>1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</row>
    <row r="193" spans="2:23" ht="12.75">
      <c r="B193" s="43" t="s">
        <v>223</v>
      </c>
      <c r="C193" s="16">
        <v>137</v>
      </c>
      <c r="D193" s="20" t="s">
        <v>32</v>
      </c>
      <c r="E193" s="20" t="s">
        <v>32</v>
      </c>
      <c r="F193" s="52">
        <v>0.010324074074074074</v>
      </c>
      <c r="G193" s="20">
        <v>2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</row>
    <row r="194" spans="2:23" ht="12.75">
      <c r="B194" s="43" t="s">
        <v>314</v>
      </c>
      <c r="C194" s="35">
        <v>233</v>
      </c>
      <c r="D194" s="20" t="s">
        <v>32</v>
      </c>
      <c r="E194" s="20" t="s">
        <v>32</v>
      </c>
      <c r="F194" s="52">
        <v>0.014594907407407407</v>
      </c>
      <c r="G194" s="20">
        <v>1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</row>
    <row r="195" spans="2:23" ht="12.75">
      <c r="B195" s="43" t="s">
        <v>343</v>
      </c>
      <c r="C195" s="35">
        <v>200</v>
      </c>
      <c r="D195" s="48" t="s">
        <v>32</v>
      </c>
      <c r="E195" s="20" t="s">
        <v>32</v>
      </c>
      <c r="F195" s="52">
        <v>0.011504629629629629</v>
      </c>
      <c r="G195" s="20">
        <v>1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</row>
    <row r="196" spans="2:23" ht="12.75">
      <c r="B196" s="43" t="s">
        <v>85</v>
      </c>
      <c r="C196" s="16">
        <v>51</v>
      </c>
      <c r="D196" s="20" t="s">
        <v>33</v>
      </c>
      <c r="E196" s="20" t="s">
        <v>32</v>
      </c>
      <c r="F196" s="52">
        <v>0.01898148148148148</v>
      </c>
      <c r="G196" s="20">
        <v>1</v>
      </c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</row>
    <row r="197" spans="2:23" ht="12.75">
      <c r="B197" s="43" t="s">
        <v>249</v>
      </c>
      <c r="C197" s="16">
        <v>164</v>
      </c>
      <c r="D197" s="20" t="s">
        <v>32</v>
      </c>
      <c r="E197" s="20" t="s">
        <v>32</v>
      </c>
      <c r="F197" s="52">
        <v>0.010740740740740742</v>
      </c>
      <c r="G197" s="20">
        <v>9</v>
      </c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</row>
    <row r="198" spans="2:23" ht="12.75">
      <c r="B198" s="43" t="s">
        <v>254</v>
      </c>
      <c r="C198" s="16">
        <v>169</v>
      </c>
      <c r="D198" s="20" t="s">
        <v>32</v>
      </c>
      <c r="E198" s="20" t="s">
        <v>32</v>
      </c>
      <c r="F198" s="52">
        <v>0.01082175925925926</v>
      </c>
      <c r="G198" s="20">
        <v>1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</row>
    <row r="199" spans="2:23" ht="12.75">
      <c r="B199" s="43" t="s">
        <v>120</v>
      </c>
      <c r="C199" s="35">
        <v>34</v>
      </c>
      <c r="D199" s="20" t="s">
        <v>32</v>
      </c>
      <c r="E199" s="20" t="s">
        <v>32</v>
      </c>
      <c r="F199" s="52">
        <v>0.008946759259259258</v>
      </c>
      <c r="G199" s="20">
        <v>1</v>
      </c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</row>
    <row r="200" spans="2:23" ht="12.75">
      <c r="B200" s="43" t="s">
        <v>303</v>
      </c>
      <c r="C200" s="35">
        <v>221</v>
      </c>
      <c r="D200" s="20" t="s">
        <v>32</v>
      </c>
      <c r="E200" s="20" t="s">
        <v>32</v>
      </c>
      <c r="F200" s="52">
        <v>0.012430555555555554</v>
      </c>
      <c r="G200" s="20">
        <v>1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</row>
    <row r="201" spans="2:23" ht="12.75">
      <c r="B201" s="43" t="s">
        <v>328</v>
      </c>
      <c r="C201" s="16">
        <v>13</v>
      </c>
      <c r="D201" s="20" t="s">
        <v>33</v>
      </c>
      <c r="E201" s="20" t="s">
        <v>32</v>
      </c>
      <c r="F201" s="52">
        <v>0.011747685185185186</v>
      </c>
      <c r="G201" s="20">
        <v>12</v>
      </c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</row>
    <row r="202" spans="2:23" ht="12.75">
      <c r="B202" s="43" t="s">
        <v>332</v>
      </c>
      <c r="C202" s="16">
        <v>37</v>
      </c>
      <c r="D202" s="72" t="s">
        <v>33</v>
      </c>
      <c r="E202" s="72" t="s">
        <v>32</v>
      </c>
      <c r="F202" s="52">
        <v>0.015231481481481483</v>
      </c>
      <c r="G202" s="20">
        <v>1</v>
      </c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</row>
    <row r="203" spans="2:23" ht="12.75">
      <c r="B203" s="43" t="s">
        <v>287</v>
      </c>
      <c r="C203" s="16">
        <v>205</v>
      </c>
      <c r="D203" s="20" t="s">
        <v>32</v>
      </c>
      <c r="E203" s="20" t="s">
        <v>32</v>
      </c>
      <c r="F203" s="52">
        <v>0.011863425925925925</v>
      </c>
      <c r="G203" s="20">
        <v>1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</row>
    <row r="204" spans="2:23" ht="12.75">
      <c r="B204" s="43" t="s">
        <v>293</v>
      </c>
      <c r="C204" s="35">
        <v>211</v>
      </c>
      <c r="D204" s="20" t="s">
        <v>32</v>
      </c>
      <c r="E204" s="20" t="s">
        <v>32</v>
      </c>
      <c r="F204" s="52">
        <v>0.01199074074074074</v>
      </c>
      <c r="G204" s="20">
        <v>2</v>
      </c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</row>
    <row r="205" spans="2:23" ht="12.75">
      <c r="B205" s="43" t="s">
        <v>333</v>
      </c>
      <c r="C205" s="35">
        <v>56</v>
      </c>
      <c r="D205" s="72" t="s">
        <v>33</v>
      </c>
      <c r="E205" s="72" t="s">
        <v>32</v>
      </c>
      <c r="F205" s="52">
        <v>0.022118055555555557</v>
      </c>
      <c r="G205" s="20">
        <v>1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</row>
    <row r="206" spans="2:23" ht="12.75">
      <c r="B206" s="43" t="s">
        <v>152</v>
      </c>
      <c r="C206" s="16">
        <v>66</v>
      </c>
      <c r="D206" s="20" t="s">
        <v>32</v>
      </c>
      <c r="E206" s="20" t="s">
        <v>32</v>
      </c>
      <c r="F206" s="52">
        <v>0.009444444444444445</v>
      </c>
      <c r="G206" s="20">
        <v>3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</row>
    <row r="207" spans="2:23" ht="12.75">
      <c r="B207" s="43" t="s">
        <v>273</v>
      </c>
      <c r="C207" s="16">
        <v>188</v>
      </c>
      <c r="D207" s="20" t="s">
        <v>32</v>
      </c>
      <c r="E207" s="20" t="s">
        <v>32</v>
      </c>
      <c r="F207" s="52">
        <v>0.01119212962962963</v>
      </c>
      <c r="G207" s="20">
        <v>1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</row>
    <row r="208" spans="2:23" ht="12.75">
      <c r="B208" s="43" t="s">
        <v>278</v>
      </c>
      <c r="C208" s="16">
        <v>194</v>
      </c>
      <c r="D208" s="20" t="s">
        <v>32</v>
      </c>
      <c r="E208" s="20" t="s">
        <v>32</v>
      </c>
      <c r="F208" s="52">
        <v>0.01136574074074074</v>
      </c>
      <c r="G208" s="20">
        <v>1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</row>
    <row r="209" spans="2:23" ht="12.75">
      <c r="B209" s="43" t="s">
        <v>49</v>
      </c>
      <c r="C209" s="35">
        <v>8</v>
      </c>
      <c r="D209" s="20" t="s">
        <v>33</v>
      </c>
      <c r="E209" s="20" t="s">
        <v>32</v>
      </c>
      <c r="F209" s="52">
        <v>0.011400462962962963</v>
      </c>
      <c r="G209" s="20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</row>
    <row r="210" spans="2:23" ht="12.75">
      <c r="B210" s="43" t="s">
        <v>165</v>
      </c>
      <c r="C210" s="35">
        <v>79</v>
      </c>
      <c r="D210" s="20" t="s">
        <v>32</v>
      </c>
      <c r="E210" s="20" t="s">
        <v>32</v>
      </c>
      <c r="F210" s="52">
        <v>0.009606481481481481</v>
      </c>
      <c r="G210" s="20">
        <v>1</v>
      </c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</row>
    <row r="211" spans="2:23" ht="12.75">
      <c r="B211" s="43" t="s">
        <v>113</v>
      </c>
      <c r="C211" s="16">
        <v>27</v>
      </c>
      <c r="D211" s="20" t="s">
        <v>32</v>
      </c>
      <c r="E211" s="20" t="s">
        <v>32</v>
      </c>
      <c r="F211" s="52">
        <v>0.008819444444444444</v>
      </c>
      <c r="G211" s="20">
        <v>1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</row>
    <row r="212" spans="2:23" ht="12.75">
      <c r="B212" s="43" t="s">
        <v>177</v>
      </c>
      <c r="C212" s="16">
        <v>92</v>
      </c>
      <c r="D212" s="20" t="s">
        <v>32</v>
      </c>
      <c r="E212" s="20" t="s">
        <v>32</v>
      </c>
      <c r="F212" s="52">
        <v>0.009768518518518518</v>
      </c>
      <c r="G212" s="20">
        <v>4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</row>
    <row r="213" spans="2:23" ht="12.75">
      <c r="B213" s="43" t="s">
        <v>203</v>
      </c>
      <c r="C213" s="16">
        <v>118</v>
      </c>
      <c r="D213" s="20" t="s">
        <v>32</v>
      </c>
      <c r="E213" s="20" t="s">
        <v>32</v>
      </c>
      <c r="F213" s="52">
        <v>0.010138888888888888</v>
      </c>
      <c r="G213" s="20">
        <v>1</v>
      </c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</row>
    <row r="214" spans="2:23" ht="12.75">
      <c r="B214" s="43" t="s">
        <v>64</v>
      </c>
      <c r="C214" s="35">
        <v>18</v>
      </c>
      <c r="D214" s="20" t="s">
        <v>33</v>
      </c>
      <c r="E214" s="20" t="s">
        <v>32</v>
      </c>
      <c r="F214" s="52">
        <v>0.012268518518518519</v>
      </c>
      <c r="G214" s="20">
        <v>2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</row>
    <row r="215" spans="2:23" ht="12.75">
      <c r="B215" s="43" t="s">
        <v>341</v>
      </c>
      <c r="C215" s="35">
        <v>231</v>
      </c>
      <c r="D215" s="48" t="s">
        <v>32</v>
      </c>
      <c r="E215" s="20" t="s">
        <v>32</v>
      </c>
      <c r="F215" s="52">
        <v>0.01400462962962963</v>
      </c>
      <c r="G215" s="20">
        <v>1</v>
      </c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</row>
    <row r="216" spans="2:23" ht="12.75">
      <c r="B216" s="43" t="s">
        <v>57</v>
      </c>
      <c r="C216" s="16">
        <v>17</v>
      </c>
      <c r="D216" s="20" t="s">
        <v>33</v>
      </c>
      <c r="E216" s="20" t="s">
        <v>32</v>
      </c>
      <c r="F216" s="52">
        <v>0.012106481481481482</v>
      </c>
      <c r="G216" s="20">
        <v>3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</row>
    <row r="217" spans="2:23" ht="12.75">
      <c r="B217" s="43" t="s">
        <v>86</v>
      </c>
      <c r="C217" s="16">
        <v>55</v>
      </c>
      <c r="D217" s="20" t="s">
        <v>33</v>
      </c>
      <c r="E217" s="20" t="s">
        <v>32</v>
      </c>
      <c r="F217" s="52">
        <v>0.021076388888888888</v>
      </c>
      <c r="G217" s="20">
        <v>1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</row>
    <row r="218" spans="2:23" ht="12.75">
      <c r="B218" s="43" t="s">
        <v>296</v>
      </c>
      <c r="C218" s="16">
        <v>214</v>
      </c>
      <c r="D218" s="20" t="s">
        <v>32</v>
      </c>
      <c r="E218" s="20" t="s">
        <v>32</v>
      </c>
      <c r="F218" s="52">
        <v>0.012094907407407408</v>
      </c>
      <c r="G218" s="20">
        <v>4</v>
      </c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</row>
    <row r="219" spans="2:23" ht="12.75">
      <c r="B219" s="43" t="s">
        <v>138</v>
      </c>
      <c r="C219" s="35">
        <v>52</v>
      </c>
      <c r="D219" s="20" t="s">
        <v>32</v>
      </c>
      <c r="E219" s="20" t="s">
        <v>32</v>
      </c>
      <c r="F219" s="52">
        <v>0.009212962962962963</v>
      </c>
      <c r="G219" s="20">
        <v>1</v>
      </c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</row>
    <row r="220" spans="2:23" ht="12.75">
      <c r="B220" s="43" t="s">
        <v>247</v>
      </c>
      <c r="C220" s="35">
        <v>162</v>
      </c>
      <c r="D220" s="20" t="s">
        <v>32</v>
      </c>
      <c r="E220" s="20" t="s">
        <v>32</v>
      </c>
      <c r="F220" s="52">
        <v>0.01070601851851852</v>
      </c>
      <c r="G220" s="20">
        <v>3</v>
      </c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</row>
    <row r="221" spans="2:23" ht="12.75">
      <c r="B221" s="43" t="s">
        <v>66</v>
      </c>
      <c r="C221" s="16">
        <v>28</v>
      </c>
      <c r="D221" s="20" t="s">
        <v>33</v>
      </c>
      <c r="E221" s="20" t="s">
        <v>32</v>
      </c>
      <c r="F221" s="52">
        <v>0.013530092592592592</v>
      </c>
      <c r="G221" s="20">
        <v>4</v>
      </c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</row>
    <row r="222" spans="2:23" ht="12.75">
      <c r="B222" s="43" t="s">
        <v>252</v>
      </c>
      <c r="C222" s="16">
        <v>167</v>
      </c>
      <c r="D222" s="20" t="s">
        <v>32</v>
      </c>
      <c r="E222" s="20" t="s">
        <v>32</v>
      </c>
      <c r="F222" s="52">
        <v>0.010798611111111111</v>
      </c>
      <c r="G222" s="20">
        <v>3</v>
      </c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</row>
    <row r="223" spans="2:23" ht="12.75">
      <c r="B223" s="43" t="s">
        <v>227</v>
      </c>
      <c r="C223" s="16">
        <v>141</v>
      </c>
      <c r="D223" s="20" t="s">
        <v>32</v>
      </c>
      <c r="E223" s="20" t="s">
        <v>32</v>
      </c>
      <c r="F223" s="52">
        <v>0.01037037037037037</v>
      </c>
      <c r="G223" s="20">
        <v>1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</row>
    <row r="224" spans="2:23" ht="12.75">
      <c r="B224" s="43" t="s">
        <v>308</v>
      </c>
      <c r="C224" s="35">
        <v>226</v>
      </c>
      <c r="D224" s="20" t="s">
        <v>32</v>
      </c>
      <c r="E224" s="20" t="s">
        <v>32</v>
      </c>
      <c r="F224" s="52">
        <v>0.01287037037037037</v>
      </c>
      <c r="G224" s="20">
        <v>1</v>
      </c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</row>
    <row r="225" spans="2:23" ht="12.75">
      <c r="B225" s="43" t="s">
        <v>244</v>
      </c>
      <c r="C225" s="35">
        <v>158</v>
      </c>
      <c r="D225" s="20" t="s">
        <v>32</v>
      </c>
      <c r="E225" s="20" t="s">
        <v>32</v>
      </c>
      <c r="F225" s="52">
        <v>0.010671296296296297</v>
      </c>
      <c r="G225" s="20">
        <v>1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</row>
    <row r="226" spans="2:23" ht="12.75">
      <c r="B226" s="43" t="s">
        <v>325</v>
      </c>
      <c r="C226" s="16">
        <v>246</v>
      </c>
      <c r="D226" s="20" t="s">
        <v>32</v>
      </c>
      <c r="E226" s="20" t="s">
        <v>32</v>
      </c>
      <c r="F226" s="52">
        <v>0.019351851851851853</v>
      </c>
      <c r="G226" s="20">
        <v>1</v>
      </c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</row>
    <row r="227" spans="2:23" ht="12.75">
      <c r="B227" s="43" t="s">
        <v>100</v>
      </c>
      <c r="C227" s="16">
        <v>13</v>
      </c>
      <c r="D227" s="20" t="s">
        <v>32</v>
      </c>
      <c r="E227" s="20" t="s">
        <v>32</v>
      </c>
      <c r="F227" s="52">
        <v>0.0084375</v>
      </c>
      <c r="G227" s="20">
        <v>9</v>
      </c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</row>
    <row r="228" spans="2:23" ht="12.75">
      <c r="B228" s="43" t="s">
        <v>94</v>
      </c>
      <c r="C228" s="16">
        <v>8</v>
      </c>
      <c r="D228" s="20" t="s">
        <v>32</v>
      </c>
      <c r="E228" s="20" t="s">
        <v>32</v>
      </c>
      <c r="F228" s="52">
        <v>0.008333333333333333</v>
      </c>
      <c r="G228" s="20">
        <v>2</v>
      </c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</row>
    <row r="229" spans="2:23" ht="12.75">
      <c r="B229" s="43" t="s">
        <v>238</v>
      </c>
      <c r="C229" s="35">
        <v>152</v>
      </c>
      <c r="D229" s="20" t="s">
        <v>32</v>
      </c>
      <c r="E229" s="20" t="s">
        <v>32</v>
      </c>
      <c r="F229" s="52">
        <v>0.010543981481481482</v>
      </c>
      <c r="G229" s="20">
        <v>1</v>
      </c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</row>
    <row r="230" spans="2:23" ht="12.75">
      <c r="B230" s="43" t="s">
        <v>234</v>
      </c>
      <c r="C230" s="35">
        <v>148</v>
      </c>
      <c r="D230" s="20" t="s">
        <v>32</v>
      </c>
      <c r="E230" s="20" t="s">
        <v>32</v>
      </c>
      <c r="F230" s="52">
        <v>0.010497685185185185</v>
      </c>
      <c r="G230" s="20">
        <v>5</v>
      </c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</row>
    <row r="231" spans="2:23" ht="12.75">
      <c r="B231" s="43" t="s">
        <v>143</v>
      </c>
      <c r="C231" s="16">
        <v>57</v>
      </c>
      <c r="D231" s="20" t="s">
        <v>32</v>
      </c>
      <c r="E231" s="20" t="s">
        <v>32</v>
      </c>
      <c r="F231" s="52">
        <v>0.009293981481481481</v>
      </c>
      <c r="G231" s="20">
        <v>2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</row>
    <row r="232" spans="2:23" ht="12.75">
      <c r="B232" s="43" t="s">
        <v>320</v>
      </c>
      <c r="C232" s="16">
        <v>239</v>
      </c>
      <c r="D232" s="20" t="s">
        <v>32</v>
      </c>
      <c r="E232" s="20" t="s">
        <v>32</v>
      </c>
      <c r="F232" s="52">
        <v>0.016793981481481483</v>
      </c>
      <c r="G232" s="20">
        <v>1</v>
      </c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</row>
    <row r="233" spans="2:23" ht="12.75">
      <c r="B233" s="43" t="s">
        <v>71</v>
      </c>
      <c r="C233" s="16">
        <v>34</v>
      </c>
      <c r="D233" s="20" t="s">
        <v>33</v>
      </c>
      <c r="E233" s="20" t="s">
        <v>32</v>
      </c>
      <c r="F233" s="52">
        <v>0.014513888888888887</v>
      </c>
      <c r="G233" s="20">
        <v>2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</row>
    <row r="234" spans="2:23" ht="12.75">
      <c r="B234" s="43" t="s">
        <v>259</v>
      </c>
      <c r="C234" s="35">
        <v>173</v>
      </c>
      <c r="D234" s="20" t="s">
        <v>32</v>
      </c>
      <c r="E234" s="20" t="s">
        <v>34</v>
      </c>
      <c r="F234" s="52">
        <v>0.010902777777777779</v>
      </c>
      <c r="G234" s="20">
        <v>3</v>
      </c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</row>
    <row r="235" spans="2:23" ht="12.75">
      <c r="B235" s="43" t="s">
        <v>260</v>
      </c>
      <c r="C235" s="35">
        <v>175</v>
      </c>
      <c r="D235" s="20" t="s">
        <v>32</v>
      </c>
      <c r="E235" s="20" t="s">
        <v>32</v>
      </c>
      <c r="F235" s="52">
        <v>0.010902777777777779</v>
      </c>
      <c r="G235" s="20">
        <v>1</v>
      </c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</row>
    <row r="236" spans="2:23" ht="12.75">
      <c r="B236" s="43" t="s">
        <v>235</v>
      </c>
      <c r="C236" s="16">
        <v>149</v>
      </c>
      <c r="D236" s="20" t="s">
        <v>32</v>
      </c>
      <c r="E236" s="20" t="s">
        <v>32</v>
      </c>
      <c r="F236" s="52">
        <v>0.010497685185185185</v>
      </c>
      <c r="G236" s="20">
        <v>1</v>
      </c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</row>
    <row r="237" spans="2:23" ht="12.75">
      <c r="B237" s="43" t="s">
        <v>136</v>
      </c>
      <c r="C237" s="16">
        <v>50</v>
      </c>
      <c r="D237" s="20" t="s">
        <v>32</v>
      </c>
      <c r="E237" s="20" t="s">
        <v>32</v>
      </c>
      <c r="F237" s="52">
        <v>0.009189814814814814</v>
      </c>
      <c r="G237" s="20">
        <v>1</v>
      </c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</row>
    <row r="238" spans="2:23" ht="12.75">
      <c r="B238" s="43" t="s">
        <v>330</v>
      </c>
      <c r="C238" s="16">
        <v>54</v>
      </c>
      <c r="D238" s="72" t="s">
        <v>33</v>
      </c>
      <c r="E238" s="72" t="s">
        <v>32</v>
      </c>
      <c r="F238" s="52">
        <v>0.020277777777777777</v>
      </c>
      <c r="G238" s="20">
        <v>1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</row>
    <row r="239" spans="2:23" ht="12.75">
      <c r="B239" s="43" t="s">
        <v>114</v>
      </c>
      <c r="C239" s="35">
        <v>28</v>
      </c>
      <c r="D239" s="20" t="s">
        <v>32</v>
      </c>
      <c r="E239" s="20" t="s">
        <v>32</v>
      </c>
      <c r="F239" s="52">
        <v>0.008819444444444444</v>
      </c>
      <c r="G239" s="20">
        <v>9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</row>
    <row r="240" spans="2:23" ht="12.75">
      <c r="B240" s="43" t="s">
        <v>302</v>
      </c>
      <c r="C240" s="35">
        <v>220</v>
      </c>
      <c r="D240" s="20" t="s">
        <v>32</v>
      </c>
      <c r="E240" s="20" t="s">
        <v>32</v>
      </c>
      <c r="F240" s="52">
        <v>0.012418981481481482</v>
      </c>
      <c r="G240" s="20">
        <v>1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</row>
    <row r="241" spans="2:23" ht="12.75">
      <c r="B241" s="43" t="s">
        <v>264</v>
      </c>
      <c r="C241" s="16">
        <v>179</v>
      </c>
      <c r="D241" s="20" t="s">
        <v>32</v>
      </c>
      <c r="E241" s="20" t="s">
        <v>34</v>
      </c>
      <c r="F241" s="52">
        <v>0.011018518518518518</v>
      </c>
      <c r="G241" s="20">
        <v>1</v>
      </c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</row>
    <row r="242" spans="2:23" ht="12.75">
      <c r="B242" s="43" t="s">
        <v>65</v>
      </c>
      <c r="C242" s="16">
        <v>27</v>
      </c>
      <c r="D242" s="20" t="s">
        <v>33</v>
      </c>
      <c r="E242" s="20" t="s">
        <v>34</v>
      </c>
      <c r="F242" s="52">
        <v>0.0134375</v>
      </c>
      <c r="G242" s="20">
        <v>1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</row>
    <row r="243" spans="2:23" ht="12.75">
      <c r="B243" s="43" t="s">
        <v>321</v>
      </c>
      <c r="C243" s="16">
        <v>240</v>
      </c>
      <c r="D243" s="20" t="s">
        <v>32</v>
      </c>
      <c r="E243" s="20" t="s">
        <v>34</v>
      </c>
      <c r="F243" s="52">
        <v>0.017083333333333332</v>
      </c>
      <c r="G243" s="20">
        <v>1</v>
      </c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</row>
    <row r="244" spans="2:23" ht="12.75">
      <c r="B244" s="43" t="s">
        <v>168</v>
      </c>
      <c r="C244" s="35">
        <v>82</v>
      </c>
      <c r="D244" s="20" t="s">
        <v>32</v>
      </c>
      <c r="E244" s="20" t="s">
        <v>32</v>
      </c>
      <c r="F244" s="52">
        <v>0.00965277777777778</v>
      </c>
      <c r="G244" s="20">
        <v>1</v>
      </c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</row>
    <row r="245" spans="2:23" ht="12.75">
      <c r="B245" s="43" t="s">
        <v>178</v>
      </c>
      <c r="C245" s="35">
        <v>93</v>
      </c>
      <c r="D245" s="20" t="s">
        <v>32</v>
      </c>
      <c r="E245" s="20" t="s">
        <v>32</v>
      </c>
      <c r="F245" s="52">
        <v>0.009780092592592594</v>
      </c>
      <c r="G245" s="20">
        <v>2</v>
      </c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</row>
    <row r="246" spans="2:23" ht="12.75">
      <c r="B246" s="43" t="s">
        <v>280</v>
      </c>
      <c r="C246" s="16">
        <v>196</v>
      </c>
      <c r="D246" s="20" t="s">
        <v>32</v>
      </c>
      <c r="E246" s="20" t="s">
        <v>32</v>
      </c>
      <c r="F246" s="52">
        <v>0.011435185185185184</v>
      </c>
      <c r="G246" s="20">
        <v>2</v>
      </c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</row>
    <row r="247" spans="2:23" ht="12.75">
      <c r="B247" s="43" t="s">
        <v>47</v>
      </c>
      <c r="C247" s="16">
        <v>6</v>
      </c>
      <c r="D247" s="20" t="s">
        <v>33</v>
      </c>
      <c r="E247" s="20" t="s">
        <v>32</v>
      </c>
      <c r="F247" s="52">
        <v>0.011307870370370371</v>
      </c>
      <c r="G247" s="20">
        <v>5</v>
      </c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</row>
    <row r="248" spans="2:23" ht="12.75">
      <c r="B248" s="43" t="s">
        <v>281</v>
      </c>
      <c r="C248" s="16">
        <v>198</v>
      </c>
      <c r="D248" s="20" t="s">
        <v>32</v>
      </c>
      <c r="E248" s="20" t="s">
        <v>32</v>
      </c>
      <c r="F248" s="52">
        <v>0.011469907407407408</v>
      </c>
      <c r="G248" s="20">
        <v>3</v>
      </c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2:23" ht="12.75">
      <c r="B249" s="43" t="s">
        <v>255</v>
      </c>
      <c r="C249" s="35">
        <v>170</v>
      </c>
      <c r="D249" s="20" t="s">
        <v>32</v>
      </c>
      <c r="E249" s="20" t="s">
        <v>32</v>
      </c>
      <c r="F249" s="52">
        <v>0.01087962962962963</v>
      </c>
      <c r="G249" s="20">
        <v>1</v>
      </c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</row>
    <row r="250" spans="2:23" ht="12.75">
      <c r="B250" s="43" t="s">
        <v>180</v>
      </c>
      <c r="C250" s="35">
        <v>95</v>
      </c>
      <c r="D250" s="20" t="s">
        <v>32</v>
      </c>
      <c r="E250" s="20" t="s">
        <v>32</v>
      </c>
      <c r="F250" s="52">
        <v>0.009814814814814814</v>
      </c>
      <c r="G250" s="20">
        <v>2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</row>
    <row r="251" spans="2:23" ht="12.75">
      <c r="B251" s="43" t="s">
        <v>92</v>
      </c>
      <c r="C251" s="16">
        <v>6</v>
      </c>
      <c r="D251" s="20" t="s">
        <v>32</v>
      </c>
      <c r="E251" s="20" t="s">
        <v>32</v>
      </c>
      <c r="F251" s="52">
        <v>0.008252314814814815</v>
      </c>
      <c r="G251" s="20">
        <v>1</v>
      </c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</row>
    <row r="252" spans="2:23" ht="12.75">
      <c r="B252" s="43" t="s">
        <v>147</v>
      </c>
      <c r="C252" s="16">
        <v>61</v>
      </c>
      <c r="D252" s="20" t="s">
        <v>32</v>
      </c>
      <c r="E252" s="20" t="s">
        <v>32</v>
      </c>
      <c r="F252" s="52">
        <v>0.009340277777777777</v>
      </c>
      <c r="G252" s="20">
        <v>1</v>
      </c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</row>
    <row r="253" spans="2:23" ht="12.75">
      <c r="B253" s="43" t="s">
        <v>151</v>
      </c>
      <c r="C253" s="16">
        <v>65</v>
      </c>
      <c r="D253" s="20" t="s">
        <v>32</v>
      </c>
      <c r="E253" s="20" t="s">
        <v>32</v>
      </c>
      <c r="F253" s="52">
        <v>0.009432870370370371</v>
      </c>
      <c r="G253" s="20">
        <v>2</v>
      </c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</row>
    <row r="254" spans="2:23" ht="12.75">
      <c r="B254" s="43" t="s">
        <v>61</v>
      </c>
      <c r="C254" s="35">
        <v>23</v>
      </c>
      <c r="D254" s="20" t="s">
        <v>33</v>
      </c>
      <c r="E254" s="20" t="s">
        <v>32</v>
      </c>
      <c r="F254" s="52">
        <v>0.012766203703703703</v>
      </c>
      <c r="G254" s="20">
        <v>2</v>
      </c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</row>
    <row r="255" spans="2:23" ht="12.75">
      <c r="B255" s="43" t="s">
        <v>250</v>
      </c>
      <c r="C255" s="35">
        <v>165</v>
      </c>
      <c r="D255" s="20" t="s">
        <v>32</v>
      </c>
      <c r="E255" s="20" t="s">
        <v>32</v>
      </c>
      <c r="F255" s="52">
        <v>0.010787037037037038</v>
      </c>
      <c r="G255" s="20">
        <v>1</v>
      </c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</row>
    <row r="256" spans="2:23" ht="12.75">
      <c r="B256" s="43" t="s">
        <v>299</v>
      </c>
      <c r="C256" s="16">
        <v>217</v>
      </c>
      <c r="D256" s="20" t="s">
        <v>32</v>
      </c>
      <c r="E256" s="20" t="s">
        <v>32</v>
      </c>
      <c r="F256" s="52">
        <v>0.012210648148148148</v>
      </c>
      <c r="G256" s="20">
        <v>2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</row>
    <row r="257" spans="2:23" ht="12.75">
      <c r="B257" s="43" t="s">
        <v>214</v>
      </c>
      <c r="C257" s="16">
        <v>129</v>
      </c>
      <c r="D257" s="20" t="s">
        <v>32</v>
      </c>
      <c r="E257" s="20" t="s">
        <v>32</v>
      </c>
      <c r="F257" s="52">
        <v>0.010243055555555556</v>
      </c>
      <c r="G257" s="20">
        <v>5</v>
      </c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</row>
    <row r="258" spans="2:23" ht="12.75">
      <c r="B258" s="43" t="s">
        <v>336</v>
      </c>
      <c r="C258" s="16">
        <v>29</v>
      </c>
      <c r="D258" s="72" t="s">
        <v>33</v>
      </c>
      <c r="E258" s="72" t="s">
        <v>32</v>
      </c>
      <c r="F258" s="52">
        <v>0.013703703703703704</v>
      </c>
      <c r="G258" s="20">
        <v>1</v>
      </c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</row>
    <row r="259" spans="2:23" ht="12.75">
      <c r="B259" s="43" t="s">
        <v>226</v>
      </c>
      <c r="C259" s="35">
        <v>140</v>
      </c>
      <c r="D259" s="20" t="s">
        <v>32</v>
      </c>
      <c r="E259" s="20" t="s">
        <v>32</v>
      </c>
      <c r="F259" s="52">
        <v>0.010358796296296297</v>
      </c>
      <c r="G259" s="20">
        <v>2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</row>
    <row r="260" spans="2:23" ht="12.75">
      <c r="B260" s="43" t="s">
        <v>73</v>
      </c>
      <c r="C260" s="35">
        <v>36</v>
      </c>
      <c r="D260" s="20" t="s">
        <v>33</v>
      </c>
      <c r="E260" s="20" t="s">
        <v>32</v>
      </c>
      <c r="F260" s="52">
        <v>0.015208333333333332</v>
      </c>
      <c r="G260" s="20">
        <v>1</v>
      </c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</row>
    <row r="261" spans="2:23" ht="12.75">
      <c r="B261" s="43" t="s">
        <v>262</v>
      </c>
      <c r="C261" s="16">
        <v>177</v>
      </c>
      <c r="D261" s="20" t="s">
        <v>32</v>
      </c>
      <c r="E261" s="20" t="s">
        <v>32</v>
      </c>
      <c r="F261" s="52">
        <v>0.011006944444444444</v>
      </c>
      <c r="G261" s="20">
        <v>2</v>
      </c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</row>
    <row r="262" spans="2:23" ht="12.75">
      <c r="B262" s="43" t="s">
        <v>190</v>
      </c>
      <c r="C262" s="16">
        <v>105</v>
      </c>
      <c r="D262" s="20" t="s">
        <v>32</v>
      </c>
      <c r="E262" s="20" t="s">
        <v>32</v>
      </c>
      <c r="F262" s="52">
        <v>0.009918981481481482</v>
      </c>
      <c r="G262" s="20">
        <v>1</v>
      </c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</row>
    <row r="263" spans="2:23" ht="12.75">
      <c r="B263" s="43" t="s">
        <v>105</v>
      </c>
      <c r="C263" s="16">
        <v>19</v>
      </c>
      <c r="D263" s="20" t="s">
        <v>32</v>
      </c>
      <c r="E263" s="20" t="s">
        <v>32</v>
      </c>
      <c r="F263" s="52">
        <v>0.008472222222222221</v>
      </c>
      <c r="G263" s="20">
        <v>1</v>
      </c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</row>
    <row r="264" spans="2:23" ht="12.75">
      <c r="B264" s="43" t="s">
        <v>340</v>
      </c>
      <c r="C264" s="35">
        <v>242</v>
      </c>
      <c r="D264" s="48" t="s">
        <v>32</v>
      </c>
      <c r="E264" s="20" t="s">
        <v>32</v>
      </c>
      <c r="F264" s="52">
        <v>0.01761574074074074</v>
      </c>
      <c r="G264" s="20">
        <v>1</v>
      </c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</row>
    <row r="265" spans="2:23" ht="12.75">
      <c r="B265" s="43" t="s">
        <v>265</v>
      </c>
      <c r="C265" s="35">
        <v>180</v>
      </c>
      <c r="D265" s="20" t="s">
        <v>32</v>
      </c>
      <c r="E265" s="20" t="s">
        <v>32</v>
      </c>
      <c r="F265" s="52">
        <v>0.011018518518518518</v>
      </c>
      <c r="G265" s="20">
        <v>3</v>
      </c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</row>
    <row r="266" spans="2:23" ht="12.75">
      <c r="B266" s="43" t="s">
        <v>205</v>
      </c>
      <c r="C266" s="16">
        <v>120</v>
      </c>
      <c r="D266" s="20" t="s">
        <v>32</v>
      </c>
      <c r="E266" s="20" t="s">
        <v>32</v>
      </c>
      <c r="F266" s="52">
        <v>0.010150462962962964</v>
      </c>
      <c r="G266" s="20">
        <v>3</v>
      </c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</row>
    <row r="267" spans="2:23" ht="12.75">
      <c r="B267" s="43" t="s">
        <v>63</v>
      </c>
      <c r="C267" s="16">
        <v>25</v>
      </c>
      <c r="D267" s="20" t="s">
        <v>33</v>
      </c>
      <c r="E267" s="20" t="s">
        <v>32</v>
      </c>
      <c r="F267" s="52">
        <v>0.013229166666666665</v>
      </c>
      <c r="G267" s="20">
        <v>1</v>
      </c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</row>
    <row r="268" spans="2:23" ht="12.75">
      <c r="B268" s="43" t="s">
        <v>62</v>
      </c>
      <c r="C268" s="16">
        <v>24</v>
      </c>
      <c r="D268" s="20" t="s">
        <v>33</v>
      </c>
      <c r="E268" s="20" t="s">
        <v>32</v>
      </c>
      <c r="F268" s="52">
        <v>0.012824074074074073</v>
      </c>
      <c r="G268" s="20">
        <v>2</v>
      </c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</row>
    <row r="269" spans="2:23" ht="12.75">
      <c r="B269" s="43" t="s">
        <v>130</v>
      </c>
      <c r="C269" s="35">
        <v>44</v>
      </c>
      <c r="D269" s="20" t="s">
        <v>32</v>
      </c>
      <c r="E269" s="20" t="s">
        <v>32</v>
      </c>
      <c r="F269" s="52">
        <v>0.009097222222222222</v>
      </c>
      <c r="G269" s="20">
        <v>3</v>
      </c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</row>
    <row r="270" spans="2:23" ht="12.75">
      <c r="B270" s="43" t="s">
        <v>284</v>
      </c>
      <c r="C270" s="35">
        <v>202</v>
      </c>
      <c r="D270" s="20" t="s">
        <v>32</v>
      </c>
      <c r="E270" s="20" t="s">
        <v>32</v>
      </c>
      <c r="F270" s="52">
        <v>0.011608796296296296</v>
      </c>
      <c r="G270" s="20">
        <v>2</v>
      </c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</row>
    <row r="271" spans="2:23" ht="12.75">
      <c r="B271" s="43" t="s">
        <v>50</v>
      </c>
      <c r="C271" s="16">
        <v>9</v>
      </c>
      <c r="D271" s="20" t="s">
        <v>33</v>
      </c>
      <c r="E271" s="20" t="s">
        <v>32</v>
      </c>
      <c r="F271" s="52">
        <v>0.011400462962962963</v>
      </c>
      <c r="G271" s="20">
        <v>1</v>
      </c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</row>
    <row r="272" spans="2:23" ht="12.75">
      <c r="B272" s="43" t="s">
        <v>218</v>
      </c>
      <c r="C272" s="16">
        <v>132</v>
      </c>
      <c r="D272" s="20" t="s">
        <v>32</v>
      </c>
      <c r="E272" s="20" t="s">
        <v>32</v>
      </c>
      <c r="F272" s="52">
        <v>0.010266203703703704</v>
      </c>
      <c r="G272" s="20">
        <v>1</v>
      </c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</row>
    <row r="273" spans="2:23" ht="12.75">
      <c r="B273" s="43" t="s">
        <v>304</v>
      </c>
      <c r="C273" s="16">
        <v>222</v>
      </c>
      <c r="D273" s="20" t="s">
        <v>32</v>
      </c>
      <c r="E273" s="20" t="s">
        <v>32</v>
      </c>
      <c r="F273" s="52">
        <v>0.012523148148148148</v>
      </c>
      <c r="G273" s="20">
        <v>4</v>
      </c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</row>
    <row r="274" spans="2:23" ht="12.75">
      <c r="B274" s="43" t="s">
        <v>132</v>
      </c>
      <c r="C274" s="35">
        <v>46</v>
      </c>
      <c r="D274" s="20" t="s">
        <v>32</v>
      </c>
      <c r="E274" s="20" t="s">
        <v>32</v>
      </c>
      <c r="F274" s="52">
        <v>0.009143518518518518</v>
      </c>
      <c r="G274" s="20">
        <v>1</v>
      </c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</row>
    <row r="275" spans="2:23" ht="12.75">
      <c r="B275" s="43" t="s">
        <v>257</v>
      </c>
      <c r="C275" s="35">
        <v>172</v>
      </c>
      <c r="D275" s="20" t="s">
        <v>32</v>
      </c>
      <c r="E275" s="20" t="s">
        <v>32</v>
      </c>
      <c r="F275" s="52">
        <v>0.010891203703703703</v>
      </c>
      <c r="G275" s="20">
        <v>1</v>
      </c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</row>
    <row r="276" spans="2:23" ht="12.75">
      <c r="B276" s="43" t="s">
        <v>274</v>
      </c>
      <c r="C276" s="16">
        <v>190</v>
      </c>
      <c r="D276" s="20" t="s">
        <v>32</v>
      </c>
      <c r="E276" s="20" t="s">
        <v>32</v>
      </c>
      <c r="F276" s="52">
        <v>0.011238425925925926</v>
      </c>
      <c r="G276" s="20">
        <v>2</v>
      </c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</row>
    <row r="277" spans="2:23" ht="12.75">
      <c r="B277" s="43" t="s">
        <v>68</v>
      </c>
      <c r="C277" s="16">
        <v>31</v>
      </c>
      <c r="D277" s="20" t="s">
        <v>33</v>
      </c>
      <c r="E277" s="20" t="s">
        <v>32</v>
      </c>
      <c r="F277" s="52">
        <v>0.014074074074074074</v>
      </c>
      <c r="G277" s="20">
        <v>2</v>
      </c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</row>
    <row r="278" spans="2:23" ht="12.75">
      <c r="B278" s="43" t="s">
        <v>69</v>
      </c>
      <c r="C278" s="16">
        <v>32</v>
      </c>
      <c r="D278" s="20" t="s">
        <v>33</v>
      </c>
      <c r="E278" s="20" t="s">
        <v>32</v>
      </c>
      <c r="F278" s="52">
        <v>0.014178240740740741</v>
      </c>
      <c r="G278" s="20">
        <v>5</v>
      </c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</row>
    <row r="279" spans="2:23" ht="12.75">
      <c r="B279" s="43" t="s">
        <v>315</v>
      </c>
      <c r="C279" s="35">
        <v>234</v>
      </c>
      <c r="D279" s="20" t="s">
        <v>32</v>
      </c>
      <c r="E279" s="20" t="s">
        <v>32</v>
      </c>
      <c r="F279" s="52">
        <v>0.014652777777777778</v>
      </c>
      <c r="G279" s="20">
        <v>3</v>
      </c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</row>
    <row r="280" spans="2:23" ht="12.75">
      <c r="B280" s="43" t="s">
        <v>144</v>
      </c>
      <c r="C280" s="35">
        <v>58</v>
      </c>
      <c r="D280" s="20" t="s">
        <v>32</v>
      </c>
      <c r="E280" s="20" t="s">
        <v>32</v>
      </c>
      <c r="F280" s="52">
        <v>0.009293981481481481</v>
      </c>
      <c r="G280" s="20">
        <v>1</v>
      </c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2:23" ht="12.75">
      <c r="B281" s="43" t="s">
        <v>215</v>
      </c>
      <c r="C281" s="16">
        <v>130</v>
      </c>
      <c r="D281" s="20" t="s">
        <v>32</v>
      </c>
      <c r="E281" s="20" t="s">
        <v>32</v>
      </c>
      <c r="F281" s="52">
        <v>0.010243055555555556</v>
      </c>
      <c r="G281" s="20">
        <v>2</v>
      </c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2:23" ht="12.75">
      <c r="B282" s="43" t="s">
        <v>300</v>
      </c>
      <c r="C282" s="16">
        <v>218</v>
      </c>
      <c r="D282" s="20" t="s">
        <v>32</v>
      </c>
      <c r="E282" s="20" t="s">
        <v>32</v>
      </c>
      <c r="F282" s="52">
        <v>0.012314814814814815</v>
      </c>
      <c r="G282" s="20">
        <v>2</v>
      </c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2:23" ht="12.75">
      <c r="B283" s="43" t="s">
        <v>200</v>
      </c>
      <c r="C283" s="16">
        <v>115</v>
      </c>
      <c r="D283" s="20" t="s">
        <v>32</v>
      </c>
      <c r="E283" s="20" t="s">
        <v>32</v>
      </c>
      <c r="F283" s="52">
        <v>0.010069444444444443</v>
      </c>
      <c r="G283" s="20">
        <v>2</v>
      </c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2:23" ht="12.75">
      <c r="B284" s="43" t="s">
        <v>59</v>
      </c>
      <c r="C284" s="35">
        <v>20</v>
      </c>
      <c r="D284" s="20" t="s">
        <v>33</v>
      </c>
      <c r="E284" s="20" t="s">
        <v>32</v>
      </c>
      <c r="F284" s="52">
        <v>0.01244212962962963</v>
      </c>
      <c r="G284" s="20">
        <v>2</v>
      </c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2:23" ht="12.75">
      <c r="B285" s="43" t="s">
        <v>155</v>
      </c>
      <c r="C285" s="35">
        <v>69</v>
      </c>
      <c r="D285" s="20" t="s">
        <v>32</v>
      </c>
      <c r="E285" s="20" t="s">
        <v>32</v>
      </c>
      <c r="F285" s="52">
        <v>0.00949074074074074</v>
      </c>
      <c r="G285" s="20">
        <v>1</v>
      </c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2:23" ht="12.75">
      <c r="B286" s="43" t="s">
        <v>228</v>
      </c>
      <c r="C286" s="16">
        <v>142</v>
      </c>
      <c r="D286" s="20" t="s">
        <v>32</v>
      </c>
      <c r="E286" s="20" t="s">
        <v>32</v>
      </c>
      <c r="F286" s="52">
        <v>0.01037037037037037</v>
      </c>
      <c r="G286" s="20">
        <v>1</v>
      </c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2:23" ht="12.75">
      <c r="B287" s="43" t="s">
        <v>219</v>
      </c>
      <c r="C287" s="16">
        <v>133</v>
      </c>
      <c r="D287" s="20" t="s">
        <v>32</v>
      </c>
      <c r="E287" s="20" t="s">
        <v>32</v>
      </c>
      <c r="F287" s="52">
        <v>0.010266203703703704</v>
      </c>
      <c r="G287" s="20">
        <v>1</v>
      </c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2:23" ht="12.75">
      <c r="B288" s="43" t="s">
        <v>133</v>
      </c>
      <c r="C288" s="16">
        <v>47</v>
      </c>
      <c r="D288" s="20" t="s">
        <v>32</v>
      </c>
      <c r="E288" s="20" t="s">
        <v>32</v>
      </c>
      <c r="F288" s="52">
        <v>0.009143518518518518</v>
      </c>
      <c r="G288" s="20">
        <v>2</v>
      </c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2:23" ht="12.75">
      <c r="B289" s="43" t="s">
        <v>48</v>
      </c>
      <c r="C289" s="35">
        <v>7</v>
      </c>
      <c r="D289" s="20" t="s">
        <v>33</v>
      </c>
      <c r="E289" s="20" t="s">
        <v>32</v>
      </c>
      <c r="F289" s="52">
        <v>0.011388888888888888</v>
      </c>
      <c r="G289" s="20">
        <v>1</v>
      </c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2:23" ht="12.75">
      <c r="B290" s="43" t="s">
        <v>224</v>
      </c>
      <c r="C290" s="35">
        <v>138</v>
      </c>
      <c r="D290" s="20" t="s">
        <v>32</v>
      </c>
      <c r="E290" s="20" t="s">
        <v>32</v>
      </c>
      <c r="F290" s="52">
        <v>0.010324074074074074</v>
      </c>
      <c r="G290" s="20">
        <v>1</v>
      </c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2:23" ht="12.75">
      <c r="B291" s="43" t="s">
        <v>55</v>
      </c>
      <c r="C291" s="16">
        <v>15</v>
      </c>
      <c r="D291" s="20" t="s">
        <v>33</v>
      </c>
      <c r="E291" s="20" t="s">
        <v>32</v>
      </c>
      <c r="F291" s="52">
        <v>0.012037037037037037</v>
      </c>
      <c r="G291" s="20">
        <v>1</v>
      </c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2:23" ht="12.75">
      <c r="B292" s="43" t="s">
        <v>124</v>
      </c>
      <c r="C292" s="16">
        <v>38</v>
      </c>
      <c r="D292" s="20" t="s">
        <v>32</v>
      </c>
      <c r="E292" s="20" t="s">
        <v>32</v>
      </c>
      <c r="F292" s="52">
        <v>0.00900462962962963</v>
      </c>
      <c r="G292" s="20">
        <v>1</v>
      </c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2:23" ht="12.75">
      <c r="B293" s="43" t="s">
        <v>294</v>
      </c>
      <c r="C293" s="16">
        <v>212</v>
      </c>
      <c r="D293" s="20" t="s">
        <v>32</v>
      </c>
      <c r="E293" s="20" t="s">
        <v>32</v>
      </c>
      <c r="F293" s="52">
        <v>0.011990740740740741</v>
      </c>
      <c r="G293" s="20">
        <v>3</v>
      </c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2:23" ht="12.75">
      <c r="B294" s="43" t="s">
        <v>290</v>
      </c>
      <c r="C294" s="35">
        <v>208</v>
      </c>
      <c r="D294" s="20" t="s">
        <v>32</v>
      </c>
      <c r="E294" s="20" t="s">
        <v>32</v>
      </c>
      <c r="F294" s="52">
        <v>0.011909722222222223</v>
      </c>
      <c r="G294" s="20">
        <v>1</v>
      </c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2:23" ht="12.75">
      <c r="B295" s="43" t="s">
        <v>175</v>
      </c>
      <c r="C295" s="35">
        <v>90</v>
      </c>
      <c r="D295" s="20" t="s">
        <v>32</v>
      </c>
      <c r="E295" s="20" t="s">
        <v>32</v>
      </c>
      <c r="F295" s="52">
        <v>0.009733796296296296</v>
      </c>
      <c r="G295" s="20">
        <v>4</v>
      </c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2:23" ht="12.75">
      <c r="B296" s="43" t="s">
        <v>241</v>
      </c>
      <c r="C296" s="16">
        <v>155</v>
      </c>
      <c r="D296" s="20" t="s">
        <v>32</v>
      </c>
      <c r="E296" s="20" t="s">
        <v>32</v>
      </c>
      <c r="F296" s="52">
        <v>0.010613425925925925</v>
      </c>
      <c r="G296" s="20">
        <v>7</v>
      </c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2:23" ht="12.75">
      <c r="B297" s="43" t="s">
        <v>101</v>
      </c>
      <c r="C297" s="16">
        <v>15</v>
      </c>
      <c r="D297" s="20" t="s">
        <v>32</v>
      </c>
      <c r="E297" s="20" t="s">
        <v>32</v>
      </c>
      <c r="F297" s="52">
        <v>0.0084375</v>
      </c>
      <c r="G297" s="20">
        <v>1</v>
      </c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2:23" ht="12.75">
      <c r="B298" s="43" t="s">
        <v>97</v>
      </c>
      <c r="C298" s="16">
        <v>11</v>
      </c>
      <c r="D298" s="20" t="s">
        <v>32</v>
      </c>
      <c r="E298" s="20" t="s">
        <v>32</v>
      </c>
      <c r="F298" s="52">
        <v>0.008368055555555556</v>
      </c>
      <c r="G298" s="20">
        <v>1</v>
      </c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2:23" ht="12.75">
      <c r="B299" s="43" t="s">
        <v>46</v>
      </c>
      <c r="C299" s="35">
        <v>5</v>
      </c>
      <c r="D299" s="20" t="s">
        <v>33</v>
      </c>
      <c r="E299" s="20" t="s">
        <v>32</v>
      </c>
      <c r="F299" s="52">
        <v>0.011284722222222222</v>
      </c>
      <c r="G299" s="20">
        <v>1</v>
      </c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2:23" ht="12.75">
      <c r="B300" s="43" t="s">
        <v>60</v>
      </c>
      <c r="C300" s="35">
        <v>22</v>
      </c>
      <c r="D300" s="20" t="s">
        <v>33</v>
      </c>
      <c r="E300" s="20" t="s">
        <v>32</v>
      </c>
      <c r="F300" s="52">
        <v>0.012743055555555556</v>
      </c>
      <c r="G300" s="20">
        <v>2</v>
      </c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2:23" ht="12.75">
      <c r="B301" s="43" t="s">
        <v>116</v>
      </c>
      <c r="C301" s="16">
        <v>30</v>
      </c>
      <c r="D301" s="20" t="s">
        <v>32</v>
      </c>
      <c r="E301" s="20" t="s">
        <v>32</v>
      </c>
      <c r="F301" s="52">
        <v>0.00886574074074074</v>
      </c>
      <c r="G301" s="20">
        <v>11</v>
      </c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2:23" ht="12.75">
      <c r="B302" s="43" t="s">
        <v>206</v>
      </c>
      <c r="C302" s="16">
        <v>121</v>
      </c>
      <c r="D302" s="20" t="s">
        <v>32</v>
      </c>
      <c r="E302" s="20" t="s">
        <v>32</v>
      </c>
      <c r="F302" s="52">
        <v>0.01017361111111111</v>
      </c>
      <c r="G302" s="20">
        <v>4</v>
      </c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2:23" ht="12.75">
      <c r="B303" s="43" t="s">
        <v>75</v>
      </c>
      <c r="C303" s="16">
        <v>39</v>
      </c>
      <c r="D303" s="20" t="s">
        <v>33</v>
      </c>
      <c r="E303" s="20" t="s">
        <v>32</v>
      </c>
      <c r="F303" s="52">
        <v>0.015520833333333334</v>
      </c>
      <c r="G303" s="20">
        <v>1</v>
      </c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2:23" ht="12.75">
      <c r="B304" s="43" t="s">
        <v>285</v>
      </c>
      <c r="C304" s="35">
        <v>203</v>
      </c>
      <c r="D304" s="20" t="s">
        <v>32</v>
      </c>
      <c r="E304" s="20" t="s">
        <v>32</v>
      </c>
      <c r="F304" s="52">
        <v>0.01175925925925926</v>
      </c>
      <c r="G304" s="20">
        <v>1</v>
      </c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8:23" ht="12.75"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.7109375" style="1" customWidth="1"/>
    <col min="2" max="2" width="25.140625" style="1" bestFit="1" customWidth="1"/>
    <col min="3" max="3" width="7.421875" style="1" customWidth="1"/>
    <col min="4" max="4" width="12.00390625" style="1" customWidth="1"/>
    <col min="5" max="5" width="21.00390625" style="1" customWidth="1"/>
    <col min="6" max="7" width="14.00390625" style="1" customWidth="1"/>
    <col min="8" max="8" width="1.7109375" style="1" customWidth="1"/>
    <col min="9" max="16384" width="9.140625" style="1" customWidth="1"/>
  </cols>
  <sheetData>
    <row r="1" spans="1:8" ht="12.75" customHeight="1">
      <c r="A1" s="88" t="s">
        <v>0</v>
      </c>
      <c r="B1" s="89"/>
      <c r="C1" s="89"/>
      <c r="D1" s="89"/>
      <c r="E1" s="89"/>
      <c r="F1" s="89"/>
      <c r="G1" s="89"/>
      <c r="H1" s="90"/>
    </row>
    <row r="2" spans="1:8" ht="12.75" customHeight="1">
      <c r="A2" s="91"/>
      <c r="B2" s="92"/>
      <c r="C2" s="92"/>
      <c r="D2" s="92"/>
      <c r="E2" s="92"/>
      <c r="F2" s="92"/>
      <c r="G2" s="92"/>
      <c r="H2" s="93"/>
    </row>
    <row r="3" spans="1:8" ht="12.75" customHeight="1">
      <c r="A3" s="91"/>
      <c r="B3" s="92"/>
      <c r="C3" s="92"/>
      <c r="D3" s="92"/>
      <c r="E3" s="92"/>
      <c r="F3" s="92"/>
      <c r="G3" s="92"/>
      <c r="H3" s="93"/>
    </row>
    <row r="4" spans="1:8" ht="12.75" customHeight="1">
      <c r="A4" s="91"/>
      <c r="B4" s="92"/>
      <c r="C4" s="92"/>
      <c r="D4" s="92"/>
      <c r="E4" s="92"/>
      <c r="F4" s="92"/>
      <c r="G4" s="92"/>
      <c r="H4" s="93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2.75">
      <c r="A6" s="2"/>
      <c r="B6" s="3"/>
      <c r="C6" s="3"/>
      <c r="D6" s="3"/>
      <c r="E6" s="3"/>
      <c r="F6" s="3"/>
      <c r="G6" s="3"/>
      <c r="H6" s="4"/>
    </row>
    <row r="7" spans="1:8" ht="12.75">
      <c r="A7" s="2"/>
      <c r="B7" s="3" t="s">
        <v>1</v>
      </c>
      <c r="C7" s="5">
        <f>C9+C10</f>
        <v>302</v>
      </c>
      <c r="D7" s="3" t="s">
        <v>2</v>
      </c>
      <c r="E7" s="3"/>
      <c r="F7" s="3"/>
      <c r="G7" s="3"/>
      <c r="H7" s="4"/>
    </row>
    <row r="8" spans="1:8" ht="12.75">
      <c r="A8" s="2"/>
      <c r="B8" s="3"/>
      <c r="C8" s="5"/>
      <c r="D8" s="3"/>
      <c r="E8" s="3"/>
      <c r="F8" s="3"/>
      <c r="G8" s="3"/>
      <c r="H8" s="4"/>
    </row>
    <row r="9" spans="1:8" ht="12.75">
      <c r="A9" s="2"/>
      <c r="B9" s="3"/>
      <c r="C9" s="5">
        <f>COUNTIF('Classifica-tempo'!D5:D320,"M")</f>
        <v>246</v>
      </c>
      <c r="D9" s="3" t="s">
        <v>3</v>
      </c>
      <c r="E9" s="3"/>
      <c r="F9" s="3"/>
      <c r="G9" s="3"/>
      <c r="H9" s="4"/>
    </row>
    <row r="10" spans="1:8" ht="12.75">
      <c r="A10" s="2"/>
      <c r="B10" s="3"/>
      <c r="C10" s="5">
        <f>COUNTIF('Classifica-tempo'!D5:D320,"F")</f>
        <v>56</v>
      </c>
      <c r="D10" s="3" t="s">
        <v>4</v>
      </c>
      <c r="E10" s="3"/>
      <c r="F10" s="3"/>
      <c r="G10" s="3"/>
      <c r="H10" s="4"/>
    </row>
    <row r="11" spans="1:8" ht="12.75">
      <c r="A11" s="2"/>
      <c r="B11" s="3"/>
      <c r="C11" s="5"/>
      <c r="D11" s="3"/>
      <c r="E11" s="3"/>
      <c r="F11" s="3"/>
      <c r="G11" s="3"/>
      <c r="H11" s="4"/>
    </row>
    <row r="12" spans="1:8" ht="12.75">
      <c r="A12" s="2"/>
      <c r="B12" s="3"/>
      <c r="C12" s="5">
        <f>COUNTIF('Classifica-tempo'!E5:E320,"M")</f>
        <v>291</v>
      </c>
      <c r="D12" s="3" t="s">
        <v>5</v>
      </c>
      <c r="E12" s="3"/>
      <c r="F12" s="3"/>
      <c r="G12" s="3"/>
      <c r="H12" s="4"/>
    </row>
    <row r="13" spans="1:8" ht="12.75">
      <c r="A13" s="2"/>
      <c r="B13" s="3"/>
      <c r="C13" s="5">
        <f>COUNTIF('Classifica-tempo'!E5:E320,"A")</f>
        <v>11</v>
      </c>
      <c r="D13" s="3" t="s">
        <v>6</v>
      </c>
      <c r="E13" s="3"/>
      <c r="F13" s="3"/>
      <c r="G13" s="3"/>
      <c r="H13" s="4"/>
    </row>
    <row r="14" spans="1:8" ht="12.75">
      <c r="A14" s="2"/>
      <c r="B14" s="3"/>
      <c r="C14" s="77"/>
      <c r="D14" s="3"/>
      <c r="E14" s="3"/>
      <c r="F14" s="3"/>
      <c r="G14" s="3"/>
      <c r="H14" s="4"/>
    </row>
    <row r="15" spans="1:8" ht="12.75">
      <c r="A15" s="78"/>
      <c r="B15" s="80" t="s">
        <v>350</v>
      </c>
      <c r="C15" s="3"/>
      <c r="D15" s="3"/>
      <c r="E15" s="3"/>
      <c r="F15" s="3"/>
      <c r="G15" s="3"/>
      <c r="H15" s="4"/>
    </row>
    <row r="16" spans="1:8" ht="12.75">
      <c r="A16" s="78"/>
      <c r="B16" s="80"/>
      <c r="C16" s="3"/>
      <c r="D16" s="3"/>
      <c r="E16" s="3"/>
      <c r="F16" s="3"/>
      <c r="G16" s="3"/>
      <c r="H16" s="4"/>
    </row>
    <row r="17" spans="1:8" ht="12.75">
      <c r="A17" s="76"/>
      <c r="B17" s="81" t="s">
        <v>351</v>
      </c>
      <c r="C17" s="71">
        <f>MIN('Classifica-tempo'!B64:B320)</f>
        <v>0.007719907407407408</v>
      </c>
      <c r="D17" s="7" t="s">
        <v>7</v>
      </c>
      <c r="E17" s="8" t="str">
        <f>VLOOKUP(C17,'Classifica-tempo'!B64:AF320,2,FALSE)</f>
        <v>El Hassan El Jabass</v>
      </c>
      <c r="F17" s="7" t="s">
        <v>8</v>
      </c>
      <c r="G17" s="6" t="s">
        <v>9</v>
      </c>
      <c r="H17" s="4"/>
    </row>
    <row r="18" spans="1:8" ht="12.75">
      <c r="A18" s="76"/>
      <c r="B18" s="81" t="s">
        <v>352</v>
      </c>
      <c r="C18" s="71">
        <f>MIN('Classifica-tempo'!B5:B61)</f>
        <v>0.010173611111111112</v>
      </c>
      <c r="D18" s="7" t="s">
        <v>7</v>
      </c>
      <c r="E18" s="8" t="str">
        <f>VLOOKUP(C18,'Classifica-tempo'!B5:AF61,2,FALSE)</f>
        <v>Bertelli Lucia</v>
      </c>
      <c r="F18" s="7" t="s">
        <v>8</v>
      </c>
      <c r="G18" s="6" t="s">
        <v>10</v>
      </c>
      <c r="H18" s="4"/>
    </row>
    <row r="19" spans="1:8" ht="12.75">
      <c r="A19" s="76"/>
      <c r="B19" s="81" t="s">
        <v>353</v>
      </c>
      <c r="C19" s="71">
        <v>0.008252314814814815</v>
      </c>
      <c r="D19" s="7" t="s">
        <v>7</v>
      </c>
      <c r="E19" s="8" t="s">
        <v>91</v>
      </c>
      <c r="F19" s="7" t="s">
        <v>8</v>
      </c>
      <c r="G19" s="6" t="s">
        <v>11</v>
      </c>
      <c r="H19" s="4"/>
    </row>
    <row r="20" spans="1:8" ht="12.75">
      <c r="A20" s="76"/>
      <c r="B20" s="81" t="s">
        <v>354</v>
      </c>
      <c r="C20" s="71">
        <v>0.010173611111111112</v>
      </c>
      <c r="D20" s="7" t="s">
        <v>7</v>
      </c>
      <c r="E20" s="8" t="s">
        <v>43</v>
      </c>
      <c r="F20" s="7" t="s">
        <v>8</v>
      </c>
      <c r="G20" s="6" t="s">
        <v>10</v>
      </c>
      <c r="H20" s="4"/>
    </row>
    <row r="21" spans="1:8" ht="12.75">
      <c r="A21" s="76"/>
      <c r="B21" s="81"/>
      <c r="C21" s="75"/>
      <c r="D21" s="7"/>
      <c r="E21" s="3"/>
      <c r="F21" s="7"/>
      <c r="G21" s="79"/>
      <c r="H21" s="4"/>
    </row>
    <row r="22" spans="1:8" ht="12.75">
      <c r="A22" s="2"/>
      <c r="B22" s="3"/>
      <c r="C22" s="75"/>
      <c r="D22" s="7"/>
      <c r="E22" s="3"/>
      <c r="F22" s="7"/>
      <c r="G22" s="83"/>
      <c r="H22" s="4"/>
    </row>
    <row r="23" spans="1:8" ht="12.75">
      <c r="A23" s="76"/>
      <c r="B23" s="81" t="s">
        <v>355</v>
      </c>
      <c r="C23" s="86">
        <f>MAX('Classifica-tempo'!F64:F320)</f>
        <v>16</v>
      </c>
      <c r="D23" s="84" t="s">
        <v>359</v>
      </c>
      <c r="E23" s="8" t="s">
        <v>91</v>
      </c>
      <c r="F23" s="7"/>
      <c r="G23" s="75"/>
      <c r="H23" s="4"/>
    </row>
    <row r="24" spans="1:8" ht="12.75">
      <c r="A24" s="76"/>
      <c r="B24" s="81" t="s">
        <v>356</v>
      </c>
      <c r="C24" s="86">
        <f>MAX('Classifica-tempo'!F5:F61)</f>
        <v>12</v>
      </c>
      <c r="D24" s="84" t="s">
        <v>359</v>
      </c>
      <c r="E24" s="85" t="s">
        <v>328</v>
      </c>
      <c r="F24" s="7"/>
      <c r="G24" s="75"/>
      <c r="H24" s="4"/>
    </row>
    <row r="25" spans="1:8" ht="12.75">
      <c r="A25" s="76"/>
      <c r="B25" s="81" t="s">
        <v>357</v>
      </c>
      <c r="C25" s="86">
        <v>16</v>
      </c>
      <c r="D25" s="84" t="s">
        <v>359</v>
      </c>
      <c r="E25" s="8" t="s">
        <v>91</v>
      </c>
      <c r="F25" s="7"/>
      <c r="G25" s="75"/>
      <c r="H25" s="4"/>
    </row>
    <row r="26" spans="1:8" ht="12.75">
      <c r="A26" s="76"/>
      <c r="B26" s="81" t="s">
        <v>358</v>
      </c>
      <c r="C26" s="86">
        <v>12</v>
      </c>
      <c r="D26" s="84" t="s">
        <v>359</v>
      </c>
      <c r="E26" s="85" t="s">
        <v>328</v>
      </c>
      <c r="F26" s="7"/>
      <c r="G26" s="75"/>
      <c r="H26" s="4"/>
    </row>
    <row r="27" spans="1:8" ht="12.75">
      <c r="A27" s="2"/>
      <c r="B27" s="3"/>
      <c r="C27" s="3"/>
      <c r="D27" s="3"/>
      <c r="E27" s="3"/>
      <c r="F27" s="3"/>
      <c r="G27" s="3"/>
      <c r="H27" s="4"/>
    </row>
    <row r="28" spans="1:8" ht="13.5" thickBot="1">
      <c r="A28" s="9"/>
      <c r="B28" s="10"/>
      <c r="C28" s="10"/>
      <c r="D28" s="10"/>
      <c r="E28" s="10"/>
      <c r="F28" s="10"/>
      <c r="G28" s="10"/>
      <c r="H28" s="11"/>
    </row>
  </sheetData>
  <sheetProtection/>
  <mergeCells count="1">
    <mergeCell ref="A1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Salvi</dc:creator>
  <cp:keywords/>
  <dc:description/>
  <cp:lastModifiedBy>Stefano</cp:lastModifiedBy>
  <cp:lastPrinted>2019-05-28T16:25:15Z</cp:lastPrinted>
  <dcterms:created xsi:type="dcterms:W3CDTF">2005-06-30T07:48:29Z</dcterms:created>
  <dcterms:modified xsi:type="dcterms:W3CDTF">2019-06-01T14:25:54Z</dcterms:modified>
  <cp:category/>
  <cp:version/>
  <cp:contentType/>
  <cp:contentStatus/>
</cp:coreProperties>
</file>